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5" windowWidth="17460" windowHeight="13500" tabRatio="846" activeTab="0"/>
  </bookViews>
  <sheets>
    <sheet name="01.01.22 (без дотацій) опер" sheetId="1" r:id="rId1"/>
  </sheets>
  <definedNames>
    <definedName name="_xlnm.Print_Titles" localSheetId="0">'01.01.22 (без дотацій) опер'!$A:$B,'01.01.22 (без дотацій) опер'!$2:$6</definedName>
    <definedName name="_xlnm.Print_Area" localSheetId="0">'01.01.22 (без дотацій) опер'!$A$1:$I$79</definedName>
  </definedNames>
  <calcPr fullCalcOnLoad="1"/>
</workbook>
</file>

<file path=xl/sharedStrings.xml><?xml version="1.0" encoding="utf-8"?>
<sst xmlns="http://schemas.openxmlformats.org/spreadsheetml/2006/main" count="88" uniqueCount="86">
  <si>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</si>
  <si>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</si>
  <si>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</si>
  <si>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</si>
  <si>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</si>
  <si>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</si>
  <si>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</si>
  <si>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</si>
  <si>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</si>
  <si>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</si>
  <si>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</si>
  <si>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</si>
  <si>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</si>
  <si>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</si>
  <si>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</si>
  <si>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</si>
  <si>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</si>
  <si>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</si>
  <si>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</si>
  <si>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</si>
  <si>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</si>
  <si>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</si>
  <si>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</si>
  <si>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</si>
  <si>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</si>
  <si>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</si>
  <si>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</si>
  <si>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</si>
  <si>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</si>
  <si>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</si>
  <si>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</si>
  <si>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</si>
  <si>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</si>
  <si>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</si>
  <si>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</si>
  <si>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</si>
  <si>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</si>
  <si>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</si>
  <si>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</si>
  <si>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</si>
  <si>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</si>
  <si>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</si>
  <si>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</si>
  <si>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</si>
  <si>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</si>
  <si>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</si>
  <si>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</si>
  <si>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</si>
  <si>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</si>
  <si>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</si>
  <si>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</si>
  <si>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</si>
  <si>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</si>
  <si>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</si>
  <si>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</si>
  <si>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</si>
  <si>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</si>
  <si>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</si>
  <si>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</si>
  <si>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</si>
  <si>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</si>
  <si>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</si>
  <si>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</si>
  <si>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</si>
  <si>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</si>
  <si>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</si>
  <si>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</si>
  <si>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</si>
  <si>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</si>
  <si>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</si>
  <si>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</si>
  <si>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</si>
  <si>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</si>
  <si>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</si>
  <si>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</si>
  <si>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</si>
  <si>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</si>
  <si>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</si>
  <si>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</si>
  <si>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тис.грн.</t>
  </si>
  <si>
    <t>Місцеві бюджети</t>
  </si>
  <si>
    <t>Фактично надійшло за 2020 р. 
(у співставних умовах)</t>
  </si>
  <si>
    <t>Планові показники на 2021 р.</t>
  </si>
  <si>
    <t>Фактично надійшло за 2021 р.</t>
  </si>
  <si>
    <t>фактичних надходжень за 2020 р.</t>
  </si>
  <si>
    <t>Оперативна інформація про надходження  доходів загального фонду місцевих бюджетів
станом на 1 січня 2022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</si>
</sst>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0"/>
    <numFmt numFmtId="187" formatCode="#,##0.0"/>
    <numFmt numFmtId="188" formatCode="0.000"/>
    <numFmt numFmtId="189" formatCode="#,##0.00_);\-#,##0.00"/>
    <numFmt numFmtId="190" formatCode="#,##0.0_);\-#,##0.0"/>
    <numFmt numFmtId="191" formatCode="0.0"/>
    <numFmt numFmtId="192" formatCode="_-* #,##0.00\ &quot;?&quot;_-;\-* #,##0.00\ &quot;?&quot;_-;_-* &quot;-&quot;??\ &quot;?&quot;_-;_-@_-"/>
    <numFmt numFmtId="193" formatCode="_-* #,##0\ &quot;?&quot;_-;\-* #,##0\ &quot;?&quot;_-;_-* &quot;-&quot;\ &quot;?&quot;_-;_-@_-"/>
    <numFmt numFmtId="194" formatCode="_-* #,##0.00\ _?_-;\-* #,##0.00\ _?_-;_-* &quot;-&quot;??\ _?_-;_-@_-"/>
    <numFmt numFmtId="195" formatCode="_-* #,##0\ _?_-;\-* #,##0\ _?_-;_-* &quot;-&quot;\ _?_-;_-@_-"/>
    <numFmt numFmtId="196" formatCode="0.0000000"/>
    <numFmt numFmtId="197" formatCode="0.000000"/>
    <numFmt numFmtId="198" formatCode="0.00000"/>
    <numFmt numFmtId="199" formatCode="0.0000"/>
    <numFmt numFmtId="200" formatCode="00.0"/>
    <numFmt numFmtId="201" formatCode="00.00"/>
    <numFmt numFmtId="202" formatCode="00.000"/>
    <numFmt numFmtId="203" formatCode="00.0000"/>
    <numFmt numFmtId="204" formatCode="00.00000"/>
    <numFmt numFmtId="205" formatCode="#,##0.000"/>
  </numFmts>
  <fonts count="36">
    <font>
      <sz val="12"/>
      <name val="UkrainianLazurski"/>
      <family val="0"/>
    </font>
    <font>
      <b/>
      <sz val="12"/>
      <name val="UkrainianLazurski"/>
      <family val="0"/>
    </font>
    <font>
      <i/>
      <sz val="12"/>
      <name val="UkrainianLazurski"/>
      <family val="0"/>
    </font>
    <font>
      <b/>
      <i/>
      <sz val="12"/>
      <name val="UkrainianLazurski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8"/>
      <name val="UkrainianLazurski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sz val="17"/>
      <name val="Times New Roman"/>
      <family val="1"/>
    </font>
    <font>
      <b/>
      <sz val="1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43">
    <xf numFmtId="0" fontId="0" fillId="0" borderId="0" xfId="0" applyAlignment="1">
      <alignment/>
    </xf>
    <xf numFmtId="18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87" fontId="4" fillId="0" borderId="0" xfId="0" applyNumberFormat="1" applyFont="1" applyFill="1" applyBorder="1" applyAlignment="1" applyProtection="1">
      <alignment vertical="center" wrapText="1"/>
      <protection/>
    </xf>
    <xf numFmtId="18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87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 vertical="center" wrapText="1"/>
      <protection/>
    </xf>
    <xf numFmtId="187" fontId="4" fillId="0" borderId="0" xfId="0" applyNumberFormat="1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 applyProtection="1">
      <alignment wrapText="1"/>
      <protection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 quotePrefix="1">
      <alignment/>
    </xf>
    <xf numFmtId="187" fontId="9" fillId="0" borderId="0" xfId="0" applyNumberFormat="1" applyFont="1" applyFill="1" applyBorder="1" applyAlignment="1" applyProtection="1">
      <alignment/>
      <protection/>
    </xf>
    <xf numFmtId="187" fontId="9" fillId="0" borderId="0" xfId="56" applyNumberFormat="1" applyFont="1" applyFill="1" applyBorder="1">
      <alignment/>
      <protection/>
    </xf>
    <xf numFmtId="187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0" applyFont="1" applyFill="1" applyBorder="1" applyAlignment="1">
      <alignment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87" fontId="30" fillId="0" borderId="10" xfId="0" applyNumberFormat="1" applyFont="1" applyFill="1" applyBorder="1" applyAlignment="1" applyProtection="1">
      <alignment vertical="center" wrapText="1"/>
      <protection/>
    </xf>
    <xf numFmtId="187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Alignment="1">
      <alignment horizontal="right"/>
    </xf>
    <xf numFmtId="187" fontId="35" fillId="0" borderId="10" xfId="0" applyNumberFormat="1" applyFont="1" applyFill="1" applyBorder="1" applyAlignment="1" applyProtection="1">
      <alignment horizontal="right" vertical="center" wrapText="1"/>
      <protection/>
    </xf>
    <xf numFmtId="187" fontId="34" fillId="0" borderId="10" xfId="56" applyNumberFormat="1" applyFont="1" applyFill="1" applyBorder="1">
      <alignment/>
      <protection/>
    </xf>
    <xf numFmtId="187" fontId="34" fillId="0" borderId="10" xfId="0" applyNumberFormat="1" applyFont="1" applyFill="1" applyBorder="1" applyAlignment="1" applyProtection="1">
      <alignment/>
      <protection/>
    </xf>
    <xf numFmtId="187" fontId="34" fillId="0" borderId="10" xfId="55" applyNumberFormat="1" applyFont="1" applyFill="1" applyBorder="1" applyAlignment="1">
      <alignment vertical="center"/>
      <protection/>
    </xf>
    <xf numFmtId="187" fontId="34" fillId="0" borderId="10" xfId="0" applyNumberFormat="1" applyFont="1" applyFill="1" applyBorder="1" applyAlignment="1" applyProtection="1">
      <alignment wrapText="1"/>
      <protection/>
    </xf>
    <xf numFmtId="187" fontId="34" fillId="0" borderId="10" xfId="0" applyNumberFormat="1" applyFont="1" applyFill="1" applyBorder="1" applyAlignment="1">
      <alignment/>
    </xf>
    <xf numFmtId="187" fontId="35" fillId="0" borderId="10" xfId="0" applyNumberFormat="1" applyFont="1" applyFill="1" applyBorder="1" applyAlignment="1" applyProtection="1">
      <alignment vertical="center" wrapText="1"/>
      <protection/>
    </xf>
    <xf numFmtId="187" fontId="35" fillId="0" borderId="10" xfId="0" applyNumberFormat="1" applyFont="1" applyFill="1" applyBorder="1" applyAlignment="1">
      <alignment vertical="center"/>
    </xf>
    <xf numFmtId="187" fontId="34" fillId="0" borderId="10" xfId="55" applyNumberFormat="1" applyFont="1" applyFill="1" applyBorder="1" applyAlignment="1">
      <alignment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29" fillId="0" borderId="10" xfId="0" applyFont="1" applyFill="1" applyBorder="1" applyAlignment="1">
      <alignment horizontal="center" vertical="center"/>
    </xf>
    <xf numFmtId="187" fontId="31" fillId="0" borderId="10" xfId="0" applyNumberFormat="1" applyFont="1" applyFill="1" applyBorder="1" applyAlignment="1" applyProtection="1">
      <alignment horizontal="left" vertical="center" wrapText="1"/>
      <protection/>
    </xf>
    <xf numFmtId="1" fontId="2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_01.02." xfId="55"/>
    <cellStyle name="Обычный_01.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Zeros="0" tabSelected="1" zoomScale="80" zoomScaleNormal="80" zoomScaleSheetLayoutView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4" sqref="D94"/>
    </sheetView>
  </sheetViews>
  <sheetFormatPr defaultColWidth="9" defaultRowHeight="15"/>
  <cols>
    <col min="1" max="1" width="3.8984375" style="2" customWidth="1"/>
    <col min="2" max="2" width="26" style="2" customWidth="1"/>
    <col min="3" max="3" width="17.8984375" style="2" customWidth="1"/>
    <col min="4" max="4" width="14.69921875" style="2" customWidth="1"/>
    <col min="5" max="5" width="14.3984375" style="2" customWidth="1"/>
    <col min="6" max="6" width="8.796875" style="2" customWidth="1"/>
    <col min="7" max="7" width="13.3984375" style="2" customWidth="1"/>
    <col min="8" max="8" width="7.8984375" style="2" customWidth="1"/>
    <col min="9" max="9" width="11.296875" style="2" customWidth="1"/>
    <col min="10" max="16384" width="9" style="2" customWidth="1"/>
  </cols>
  <sheetData>
    <row r="1" spans="1:9" s="3" customFormat="1" ht="38.25" customHeight="1">
      <c r="A1" s="39" t="s">
        <v>85</v>
      </c>
      <c r="B1" s="39"/>
      <c r="C1" s="39"/>
      <c r="D1" s="39"/>
      <c r="E1" s="39"/>
      <c r="F1" s="39"/>
      <c r="G1" s="39"/>
      <c r="H1" s="39"/>
      <c r="I1" s="39"/>
    </row>
    <row r="2" spans="1:9" ht="17.25" customHeight="1">
      <c r="A2" s="7"/>
      <c r="B2" s="8"/>
      <c r="C2" s="19"/>
      <c r="D2" s="8"/>
      <c r="E2" s="8"/>
      <c r="F2" s="8"/>
      <c r="G2" s="8"/>
      <c r="H2" s="10"/>
      <c r="I2" s="28" t="s">
        <v>79</v>
      </c>
    </row>
    <row r="3" spans="1:9" ht="30.75" customHeight="1">
      <c r="A3" s="42" t="s">
        <v>0</v>
      </c>
      <c r="B3" s="38" t="s">
        <v>80</v>
      </c>
      <c r="C3" s="40" t="s">
        <v>4</v>
      </c>
      <c r="D3" s="40"/>
      <c r="E3" s="40"/>
      <c r="F3" s="40"/>
      <c r="G3" s="40"/>
      <c r="H3" s="40"/>
      <c r="I3" s="40"/>
    </row>
    <row r="4" spans="1:9" ht="21.75" customHeight="1">
      <c r="A4" s="42"/>
      <c r="B4" s="38"/>
      <c r="C4" s="38" t="s">
        <v>81</v>
      </c>
      <c r="D4" s="38" t="s">
        <v>82</v>
      </c>
      <c r="E4" s="38" t="s">
        <v>83</v>
      </c>
      <c r="F4" s="38" t="s">
        <v>3</v>
      </c>
      <c r="G4" s="38"/>
      <c r="H4" s="38"/>
      <c r="I4" s="38"/>
    </row>
    <row r="5" spans="1:9" ht="62.25" customHeight="1">
      <c r="A5" s="42"/>
      <c r="B5" s="38"/>
      <c r="C5" s="38"/>
      <c r="D5" s="38"/>
      <c r="E5" s="38"/>
      <c r="F5" s="38" t="s">
        <v>84</v>
      </c>
      <c r="G5" s="38"/>
      <c r="H5" s="38" t="s">
        <v>5</v>
      </c>
      <c r="I5" s="38"/>
    </row>
    <row r="6" spans="1:9" ht="26.25" customHeight="1">
      <c r="A6" s="42"/>
      <c r="B6" s="38"/>
      <c r="C6" s="38"/>
      <c r="D6" s="38"/>
      <c r="E6" s="38"/>
      <c r="F6" s="23" t="s">
        <v>14</v>
      </c>
      <c r="G6" s="24" t="s">
        <v>2</v>
      </c>
      <c r="H6" s="23" t="s">
        <v>14</v>
      </c>
      <c r="I6" s="24" t="s">
        <v>2</v>
      </c>
    </row>
    <row r="7" spans="1:9" s="20" customFormat="1" ht="20.25" customHeight="1">
      <c r="A7" s="25">
        <v>1</v>
      </c>
      <c r="B7" s="27" t="s">
        <v>13</v>
      </c>
      <c r="C7" s="30">
        <v>792573.2866100001</v>
      </c>
      <c r="D7" s="31">
        <v>906879.1</v>
      </c>
      <c r="E7" s="32">
        <v>975680.6751500003</v>
      </c>
      <c r="F7" s="33">
        <f aca="true" t="shared" si="0" ref="F7:F38">E7/C7*100</f>
        <v>123.10289680884759</v>
      </c>
      <c r="G7" s="33">
        <f aca="true" t="shared" si="1" ref="G7:G38">E7-C7</f>
        <v>183107.3885400002</v>
      </c>
      <c r="H7" s="34">
        <f aca="true" t="shared" si="2" ref="H7:H38">E7/D7*100</f>
        <v>107.58663146498803</v>
      </c>
      <c r="I7" s="34">
        <f aca="true" t="shared" si="3" ref="I7:I38">E7-D7</f>
        <v>68801.57515000028</v>
      </c>
    </row>
    <row r="8" spans="1:9" s="20" customFormat="1" ht="22.5">
      <c r="A8" s="25">
        <v>2</v>
      </c>
      <c r="B8" s="27" t="s">
        <v>7</v>
      </c>
      <c r="C8" s="30">
        <v>3513.44473</v>
      </c>
      <c r="D8" s="31">
        <v>1065</v>
      </c>
      <c r="E8" s="32">
        <v>1167.8201299999998</v>
      </c>
      <c r="F8" s="33">
        <f t="shared" si="0"/>
        <v>33.23860825327398</v>
      </c>
      <c r="G8" s="33">
        <f t="shared" si="1"/>
        <v>-2345.6246</v>
      </c>
      <c r="H8" s="34">
        <f t="shared" si="2"/>
        <v>109.65447230046948</v>
      </c>
      <c r="I8" s="34">
        <f t="shared" si="3"/>
        <v>102.82012999999984</v>
      </c>
    </row>
    <row r="9" spans="1:9" s="20" customFormat="1" ht="22.5">
      <c r="A9" s="25">
        <v>3</v>
      </c>
      <c r="B9" s="27" t="s">
        <v>8</v>
      </c>
      <c r="C9" s="33">
        <v>4372.88101</v>
      </c>
      <c r="D9" s="31">
        <v>570</v>
      </c>
      <c r="E9" s="32">
        <v>855.3423500000001</v>
      </c>
      <c r="F9" s="33">
        <f t="shared" si="0"/>
        <v>19.560156062879013</v>
      </c>
      <c r="G9" s="33">
        <f t="shared" si="1"/>
        <v>-3517.53866</v>
      </c>
      <c r="H9" s="34">
        <f t="shared" si="2"/>
        <v>150.0600614035088</v>
      </c>
      <c r="I9" s="34">
        <f t="shared" si="3"/>
        <v>285.3423500000001</v>
      </c>
    </row>
    <row r="10" spans="1:9" s="20" customFormat="1" ht="22.5">
      <c r="A10" s="25">
        <v>4</v>
      </c>
      <c r="B10" s="27" t="s">
        <v>9</v>
      </c>
      <c r="C10" s="33">
        <v>6448.122639999999</v>
      </c>
      <c r="D10" s="31">
        <v>421.6</v>
      </c>
      <c r="E10" s="32">
        <v>386.46449000000007</v>
      </c>
      <c r="F10" s="33">
        <f t="shared" si="0"/>
        <v>5.993441991977996</v>
      </c>
      <c r="G10" s="33">
        <f t="shared" si="1"/>
        <v>-6061.658149999998</v>
      </c>
      <c r="H10" s="34">
        <f t="shared" si="2"/>
        <v>91.66615037950665</v>
      </c>
      <c r="I10" s="34">
        <f t="shared" si="3"/>
        <v>-35.135509999999954</v>
      </c>
    </row>
    <row r="11" spans="1:9" s="20" customFormat="1" ht="22.5">
      <c r="A11" s="25">
        <v>5</v>
      </c>
      <c r="B11" s="27" t="s">
        <v>10</v>
      </c>
      <c r="C11" s="33">
        <v>2942.7201699999996</v>
      </c>
      <c r="D11" s="31">
        <v>800</v>
      </c>
      <c r="E11" s="32">
        <v>835.2596599999999</v>
      </c>
      <c r="F11" s="33">
        <f t="shared" si="0"/>
        <v>28.38393091246593</v>
      </c>
      <c r="G11" s="33">
        <f t="shared" si="1"/>
        <v>-2107.46051</v>
      </c>
      <c r="H11" s="34">
        <f t="shared" si="2"/>
        <v>104.4074575</v>
      </c>
      <c r="I11" s="34">
        <f t="shared" si="3"/>
        <v>35.25965999999994</v>
      </c>
    </row>
    <row r="12" spans="1:9" s="20" customFormat="1" ht="22.5">
      <c r="A12" s="25">
        <v>6</v>
      </c>
      <c r="B12" s="27" t="s">
        <v>11</v>
      </c>
      <c r="C12" s="33">
        <v>2329.3469</v>
      </c>
      <c r="D12" s="31">
        <v>865.205</v>
      </c>
      <c r="E12" s="32">
        <v>962.62284</v>
      </c>
      <c r="F12" s="33">
        <f t="shared" si="0"/>
        <v>41.32586863725622</v>
      </c>
      <c r="G12" s="33">
        <f t="shared" si="1"/>
        <v>-1366.72406</v>
      </c>
      <c r="H12" s="34">
        <f t="shared" si="2"/>
        <v>111.25950959599169</v>
      </c>
      <c r="I12" s="34">
        <f t="shared" si="3"/>
        <v>97.41783999999996</v>
      </c>
    </row>
    <row r="13" spans="1:9" s="20" customFormat="1" ht="22.5">
      <c r="A13" s="25">
        <v>7</v>
      </c>
      <c r="B13" s="27" t="s">
        <v>12</v>
      </c>
      <c r="C13" s="33">
        <v>6318.596619999999</v>
      </c>
      <c r="D13" s="31">
        <v>1748.5</v>
      </c>
      <c r="E13" s="32">
        <v>1880.62744</v>
      </c>
      <c r="F13" s="33">
        <f t="shared" si="0"/>
        <v>29.76337236099747</v>
      </c>
      <c r="G13" s="33">
        <f t="shared" si="1"/>
        <v>-4437.969179999999</v>
      </c>
      <c r="H13" s="34">
        <f t="shared" si="2"/>
        <v>107.55661652845296</v>
      </c>
      <c r="I13" s="34">
        <f t="shared" si="3"/>
        <v>132.12743999999998</v>
      </c>
    </row>
    <row r="14" spans="1:9" s="20" customFormat="1" ht="22.5">
      <c r="A14" s="25">
        <v>8</v>
      </c>
      <c r="B14" s="26" t="s">
        <v>15</v>
      </c>
      <c r="C14" s="33">
        <v>16995.44327</v>
      </c>
      <c r="D14" s="31">
        <v>20739.539</v>
      </c>
      <c r="E14" s="32">
        <v>20800.054270000004</v>
      </c>
      <c r="F14" s="33">
        <f t="shared" si="0"/>
        <v>122.3860651326219</v>
      </c>
      <c r="G14" s="33">
        <f t="shared" si="1"/>
        <v>3804.6110000000044</v>
      </c>
      <c r="H14" s="34">
        <f t="shared" si="2"/>
        <v>100.29178695823472</v>
      </c>
      <c r="I14" s="34">
        <f t="shared" si="3"/>
        <v>60.51527000000351</v>
      </c>
    </row>
    <row r="15" spans="1:9" s="20" customFormat="1" ht="22.5">
      <c r="A15" s="25">
        <v>9</v>
      </c>
      <c r="B15" s="26" t="s">
        <v>16</v>
      </c>
      <c r="C15" s="33">
        <v>128951.19745000002</v>
      </c>
      <c r="D15" s="31">
        <v>148048.3</v>
      </c>
      <c r="E15" s="32">
        <v>157818.72067</v>
      </c>
      <c r="F15" s="33">
        <f t="shared" si="0"/>
        <v>122.3863940706663</v>
      </c>
      <c r="G15" s="33">
        <f t="shared" si="1"/>
        <v>28867.52321999999</v>
      </c>
      <c r="H15" s="34">
        <f t="shared" si="2"/>
        <v>106.59948183802179</v>
      </c>
      <c r="I15" s="34">
        <f t="shared" si="3"/>
        <v>9770.420670000021</v>
      </c>
    </row>
    <row r="16" spans="1:9" s="20" customFormat="1" ht="22.5">
      <c r="A16" s="25">
        <v>10</v>
      </c>
      <c r="B16" s="26" t="s">
        <v>17</v>
      </c>
      <c r="C16" s="33">
        <v>48458.85296199999</v>
      </c>
      <c r="D16" s="31">
        <v>66539.85</v>
      </c>
      <c r="E16" s="32">
        <v>67819.11292000003</v>
      </c>
      <c r="F16" s="33">
        <f t="shared" si="0"/>
        <v>139.9519567109477</v>
      </c>
      <c r="G16" s="33">
        <f t="shared" si="1"/>
        <v>19360.25995800004</v>
      </c>
      <c r="H16" s="34">
        <f t="shared" si="2"/>
        <v>101.92255155369305</v>
      </c>
      <c r="I16" s="34">
        <f t="shared" si="3"/>
        <v>1279.2629200000229</v>
      </c>
    </row>
    <row r="17" spans="1:9" s="20" customFormat="1" ht="22.5">
      <c r="A17" s="25">
        <v>11</v>
      </c>
      <c r="B17" s="26" t="s">
        <v>18</v>
      </c>
      <c r="C17" s="33">
        <v>95771.445438</v>
      </c>
      <c r="D17" s="31">
        <v>107161.467</v>
      </c>
      <c r="E17" s="32">
        <v>112636.07261000002</v>
      </c>
      <c r="F17" s="33">
        <f t="shared" si="0"/>
        <v>117.60924364759407</v>
      </c>
      <c r="G17" s="33">
        <f t="shared" si="1"/>
        <v>16864.627172000022</v>
      </c>
      <c r="H17" s="34">
        <f t="shared" si="2"/>
        <v>105.1087445546075</v>
      </c>
      <c r="I17" s="34">
        <f t="shared" si="3"/>
        <v>5474.605610000013</v>
      </c>
    </row>
    <row r="18" spans="1:9" s="20" customFormat="1" ht="22.5">
      <c r="A18" s="25">
        <v>12</v>
      </c>
      <c r="B18" s="26" t="s">
        <v>19</v>
      </c>
      <c r="C18" s="33">
        <v>51468.63253</v>
      </c>
      <c r="D18" s="31">
        <v>58215.8</v>
      </c>
      <c r="E18" s="32">
        <v>61673.533140000014</v>
      </c>
      <c r="F18" s="33">
        <f t="shared" si="0"/>
        <v>119.82741741594123</v>
      </c>
      <c r="G18" s="33">
        <f t="shared" si="1"/>
        <v>10204.900610000012</v>
      </c>
      <c r="H18" s="34">
        <f t="shared" si="2"/>
        <v>105.93950978943863</v>
      </c>
      <c r="I18" s="34">
        <f t="shared" si="3"/>
        <v>3457.733140000011</v>
      </c>
    </row>
    <row r="19" spans="1:9" s="20" customFormat="1" ht="22.5">
      <c r="A19" s="25">
        <v>13</v>
      </c>
      <c r="B19" s="26" t="s">
        <v>20</v>
      </c>
      <c r="C19" s="33">
        <v>60008.847451999995</v>
      </c>
      <c r="D19" s="31">
        <v>68665.3</v>
      </c>
      <c r="E19" s="32">
        <v>70948.13845</v>
      </c>
      <c r="F19" s="33">
        <f t="shared" si="0"/>
        <v>118.22946359159813</v>
      </c>
      <c r="G19" s="33">
        <f t="shared" si="1"/>
        <v>10939.290998000004</v>
      </c>
      <c r="H19" s="34">
        <f t="shared" si="2"/>
        <v>103.32458818355121</v>
      </c>
      <c r="I19" s="34">
        <f t="shared" si="3"/>
        <v>2282.8384499999956</v>
      </c>
    </row>
    <row r="20" spans="1:9" s="20" customFormat="1" ht="22.5">
      <c r="A20" s="25">
        <v>14</v>
      </c>
      <c r="B20" s="26" t="s">
        <v>21</v>
      </c>
      <c r="C20" s="33">
        <v>701296.109436</v>
      </c>
      <c r="D20" s="31">
        <v>820946.995</v>
      </c>
      <c r="E20" s="32">
        <v>838903.3288300004</v>
      </c>
      <c r="F20" s="33">
        <f t="shared" si="0"/>
        <v>119.62184269133726</v>
      </c>
      <c r="G20" s="33">
        <f t="shared" si="1"/>
        <v>137607.21939400036</v>
      </c>
      <c r="H20" s="34">
        <f t="shared" si="2"/>
        <v>102.18727079085055</v>
      </c>
      <c r="I20" s="34">
        <f t="shared" si="3"/>
        <v>17956.333830000367</v>
      </c>
    </row>
    <row r="21" spans="1:9" s="20" customFormat="1" ht="22.5">
      <c r="A21" s="25">
        <v>15</v>
      </c>
      <c r="B21" s="26" t="s">
        <v>22</v>
      </c>
      <c r="C21" s="33">
        <v>42830.937882000006</v>
      </c>
      <c r="D21" s="31">
        <v>45910.2</v>
      </c>
      <c r="E21" s="32">
        <v>45488.36776000001</v>
      </c>
      <c r="F21" s="33">
        <f t="shared" si="0"/>
        <v>106.20446343089958</v>
      </c>
      <c r="G21" s="33">
        <f t="shared" si="1"/>
        <v>2657.4298780000026</v>
      </c>
      <c r="H21" s="34">
        <f t="shared" si="2"/>
        <v>99.08117969427276</v>
      </c>
      <c r="I21" s="34">
        <f t="shared" si="3"/>
        <v>-421.8322399999888</v>
      </c>
    </row>
    <row r="22" spans="1:9" s="20" customFormat="1" ht="22.5">
      <c r="A22" s="25">
        <v>16</v>
      </c>
      <c r="B22" s="26" t="s">
        <v>23</v>
      </c>
      <c r="C22" s="33">
        <v>15720.389790000001</v>
      </c>
      <c r="D22" s="31">
        <v>17717.36</v>
      </c>
      <c r="E22" s="32">
        <v>18394.31529</v>
      </c>
      <c r="F22" s="33">
        <f t="shared" si="0"/>
        <v>117.00928243968178</v>
      </c>
      <c r="G22" s="33">
        <f t="shared" si="1"/>
        <v>2673.9254999999976</v>
      </c>
      <c r="H22" s="34">
        <f t="shared" si="2"/>
        <v>103.82085869452334</v>
      </c>
      <c r="I22" s="34">
        <f t="shared" si="3"/>
        <v>676.9552899999981</v>
      </c>
    </row>
    <row r="23" spans="1:9" s="20" customFormat="1" ht="22.5">
      <c r="A23" s="25">
        <v>17</v>
      </c>
      <c r="B23" s="26" t="s">
        <v>24</v>
      </c>
      <c r="C23" s="33">
        <v>19194.619074000002</v>
      </c>
      <c r="D23" s="31">
        <v>22105.7</v>
      </c>
      <c r="E23" s="32">
        <v>22747.03616</v>
      </c>
      <c r="F23" s="33">
        <f t="shared" si="0"/>
        <v>118.50735913176787</v>
      </c>
      <c r="G23" s="33">
        <f t="shared" si="1"/>
        <v>3552.4170859999977</v>
      </c>
      <c r="H23" s="34">
        <f t="shared" si="2"/>
        <v>102.90122529483345</v>
      </c>
      <c r="I23" s="34">
        <f t="shared" si="3"/>
        <v>641.3361599999989</v>
      </c>
    </row>
    <row r="24" spans="1:9" s="20" customFormat="1" ht="22.5">
      <c r="A24" s="25">
        <v>18</v>
      </c>
      <c r="B24" s="26" t="s">
        <v>25</v>
      </c>
      <c r="C24" s="33">
        <v>30553.364704</v>
      </c>
      <c r="D24" s="31">
        <v>29171.55</v>
      </c>
      <c r="E24" s="32">
        <v>34881.988959999995</v>
      </c>
      <c r="F24" s="33">
        <f t="shared" si="0"/>
        <v>114.16742246863991</v>
      </c>
      <c r="G24" s="33">
        <f t="shared" si="1"/>
        <v>4328.6242559999955</v>
      </c>
      <c r="H24" s="34">
        <f t="shared" si="2"/>
        <v>119.57537038655812</v>
      </c>
      <c r="I24" s="34">
        <f t="shared" si="3"/>
        <v>5710.438959999996</v>
      </c>
    </row>
    <row r="25" spans="1:9" s="20" customFormat="1" ht="22.5">
      <c r="A25" s="25">
        <v>19</v>
      </c>
      <c r="B25" s="26" t="s">
        <v>26</v>
      </c>
      <c r="C25" s="33">
        <v>11242.645069999999</v>
      </c>
      <c r="D25" s="31">
        <v>14829.594</v>
      </c>
      <c r="E25" s="32">
        <v>15680.448220000002</v>
      </c>
      <c r="F25" s="33">
        <f t="shared" si="0"/>
        <v>139.47294540002767</v>
      </c>
      <c r="G25" s="33">
        <f t="shared" si="1"/>
        <v>4437.803150000003</v>
      </c>
      <c r="H25" s="34">
        <f t="shared" si="2"/>
        <v>105.73754224154757</v>
      </c>
      <c r="I25" s="34">
        <f t="shared" si="3"/>
        <v>850.8542200000029</v>
      </c>
    </row>
    <row r="26" spans="1:9" s="20" customFormat="1" ht="22.5">
      <c r="A26" s="25">
        <v>20</v>
      </c>
      <c r="B26" s="26" t="s">
        <v>27</v>
      </c>
      <c r="C26" s="33">
        <v>14484.241424000002</v>
      </c>
      <c r="D26" s="31">
        <v>16524.2</v>
      </c>
      <c r="E26" s="32">
        <v>18613.00306</v>
      </c>
      <c r="F26" s="33">
        <f t="shared" si="0"/>
        <v>128.5051975808602</v>
      </c>
      <c r="G26" s="33">
        <f t="shared" si="1"/>
        <v>4128.761635999997</v>
      </c>
      <c r="H26" s="34">
        <f t="shared" si="2"/>
        <v>112.64087253845874</v>
      </c>
      <c r="I26" s="34">
        <f t="shared" si="3"/>
        <v>2088.8030599999984</v>
      </c>
    </row>
    <row r="27" spans="1:9" s="20" customFormat="1" ht="22.5">
      <c r="A27" s="25">
        <v>21</v>
      </c>
      <c r="B27" s="26" t="s">
        <v>28</v>
      </c>
      <c r="C27" s="33">
        <v>27038.532919999994</v>
      </c>
      <c r="D27" s="31">
        <v>19570</v>
      </c>
      <c r="E27" s="32">
        <v>19864.607399999997</v>
      </c>
      <c r="F27" s="33">
        <f t="shared" si="0"/>
        <v>73.46777082460139</v>
      </c>
      <c r="G27" s="33">
        <f t="shared" si="1"/>
        <v>-7173.925519999997</v>
      </c>
      <c r="H27" s="34">
        <f t="shared" si="2"/>
        <v>101.50540316811446</v>
      </c>
      <c r="I27" s="34">
        <f t="shared" si="3"/>
        <v>294.60739999999714</v>
      </c>
    </row>
    <row r="28" spans="1:9" s="20" customFormat="1" ht="22.5">
      <c r="A28" s="25">
        <v>22</v>
      </c>
      <c r="B28" s="26" t="s">
        <v>29</v>
      </c>
      <c r="C28" s="33">
        <v>46436.352052</v>
      </c>
      <c r="D28" s="31">
        <v>56834.1</v>
      </c>
      <c r="E28" s="32">
        <v>58158.33677999999</v>
      </c>
      <c r="F28" s="33">
        <f t="shared" si="0"/>
        <v>125.24312141245196</v>
      </c>
      <c r="G28" s="33">
        <f t="shared" si="1"/>
        <v>11721.984727999989</v>
      </c>
      <c r="H28" s="34">
        <f t="shared" si="2"/>
        <v>102.33000395889087</v>
      </c>
      <c r="I28" s="34">
        <f t="shared" si="3"/>
        <v>1324.236779999992</v>
      </c>
    </row>
    <row r="29" spans="1:9" s="20" customFormat="1" ht="22.5">
      <c r="A29" s="25">
        <v>23</v>
      </c>
      <c r="B29" s="26" t="s">
        <v>30</v>
      </c>
      <c r="C29" s="33">
        <v>151425.64837600218</v>
      </c>
      <c r="D29" s="31">
        <v>172274.8</v>
      </c>
      <c r="E29" s="32">
        <v>186240.82774</v>
      </c>
      <c r="F29" s="33">
        <f t="shared" si="0"/>
        <v>122.99159999470429</v>
      </c>
      <c r="G29" s="33">
        <f t="shared" si="1"/>
        <v>34815.17936399783</v>
      </c>
      <c r="H29" s="34">
        <f t="shared" si="2"/>
        <v>108.10683149247599</v>
      </c>
      <c r="I29" s="34">
        <f t="shared" si="3"/>
        <v>13966.02774000002</v>
      </c>
    </row>
    <row r="30" spans="1:9" s="20" customFormat="1" ht="22.5">
      <c r="A30" s="25">
        <v>24</v>
      </c>
      <c r="B30" s="26" t="s">
        <v>31</v>
      </c>
      <c r="C30" s="33">
        <v>178609.55123799996</v>
      </c>
      <c r="D30" s="31">
        <v>200723.6</v>
      </c>
      <c r="E30" s="32">
        <v>208817.10580000005</v>
      </c>
      <c r="F30" s="33">
        <f t="shared" si="0"/>
        <v>116.9126199313653</v>
      </c>
      <c r="G30" s="33">
        <f t="shared" si="1"/>
        <v>30207.554562000092</v>
      </c>
      <c r="H30" s="34">
        <f t="shared" si="2"/>
        <v>104.03216452873505</v>
      </c>
      <c r="I30" s="34">
        <f t="shared" si="3"/>
        <v>8093.505800000043</v>
      </c>
    </row>
    <row r="31" spans="1:9" s="20" customFormat="1" ht="22.5">
      <c r="A31" s="25">
        <v>25</v>
      </c>
      <c r="B31" s="26" t="s">
        <v>32</v>
      </c>
      <c r="C31" s="33">
        <v>37926.484811999995</v>
      </c>
      <c r="D31" s="31">
        <v>37054.3</v>
      </c>
      <c r="E31" s="32">
        <v>42495.14566</v>
      </c>
      <c r="F31" s="33">
        <f t="shared" si="0"/>
        <v>112.04609620598025</v>
      </c>
      <c r="G31" s="33">
        <f t="shared" si="1"/>
        <v>4568.660848000007</v>
      </c>
      <c r="H31" s="34">
        <f t="shared" si="2"/>
        <v>114.68343933092785</v>
      </c>
      <c r="I31" s="34">
        <f t="shared" si="3"/>
        <v>5440.845659999999</v>
      </c>
    </row>
    <row r="32" spans="1:9" s="20" customFormat="1" ht="22.5">
      <c r="A32" s="25">
        <v>26</v>
      </c>
      <c r="B32" s="26" t="s">
        <v>33</v>
      </c>
      <c r="C32" s="33">
        <v>10287.562243999997</v>
      </c>
      <c r="D32" s="31">
        <v>12396.2</v>
      </c>
      <c r="E32" s="32">
        <v>13571.23412</v>
      </c>
      <c r="F32" s="33">
        <f t="shared" si="0"/>
        <v>131.91885305884915</v>
      </c>
      <c r="G32" s="33">
        <f t="shared" si="1"/>
        <v>3283.671876000002</v>
      </c>
      <c r="H32" s="34">
        <f t="shared" si="2"/>
        <v>109.47898646359366</v>
      </c>
      <c r="I32" s="34">
        <f t="shared" si="3"/>
        <v>1175.0341199999984</v>
      </c>
    </row>
    <row r="33" spans="1:9" s="20" customFormat="1" ht="22.5">
      <c r="A33" s="25">
        <v>27</v>
      </c>
      <c r="B33" s="26" t="s">
        <v>34</v>
      </c>
      <c r="C33" s="33">
        <v>26775.541712000002</v>
      </c>
      <c r="D33" s="31">
        <v>30679.7</v>
      </c>
      <c r="E33" s="32">
        <v>31427.51616999999</v>
      </c>
      <c r="F33" s="33">
        <f t="shared" si="0"/>
        <v>117.37396952800067</v>
      </c>
      <c r="G33" s="33">
        <f t="shared" si="1"/>
        <v>4651.97445799999</v>
      </c>
      <c r="H33" s="34">
        <f t="shared" si="2"/>
        <v>102.43749505373256</v>
      </c>
      <c r="I33" s="34">
        <f t="shared" si="3"/>
        <v>747.816169999991</v>
      </c>
    </row>
    <row r="34" spans="1:9" s="20" customFormat="1" ht="22.5">
      <c r="A34" s="25">
        <v>28</v>
      </c>
      <c r="B34" s="26" t="s">
        <v>35</v>
      </c>
      <c r="C34" s="33">
        <v>35203.98216200001</v>
      </c>
      <c r="D34" s="31">
        <v>38016.9</v>
      </c>
      <c r="E34" s="32">
        <v>40908.418110000006</v>
      </c>
      <c r="F34" s="33">
        <f t="shared" si="0"/>
        <v>116.20395079667294</v>
      </c>
      <c r="G34" s="33">
        <f t="shared" si="1"/>
        <v>5704.4359479999985</v>
      </c>
      <c r="H34" s="34">
        <f t="shared" si="2"/>
        <v>107.6058755711276</v>
      </c>
      <c r="I34" s="34">
        <f t="shared" si="3"/>
        <v>2891.5181100000045</v>
      </c>
    </row>
    <row r="35" spans="1:9" s="20" customFormat="1" ht="22.5">
      <c r="A35" s="25">
        <v>29</v>
      </c>
      <c r="B35" s="26" t="s">
        <v>36</v>
      </c>
      <c r="C35" s="33">
        <v>31104.957948</v>
      </c>
      <c r="D35" s="31">
        <v>34472</v>
      </c>
      <c r="E35" s="32">
        <v>37221.954450000005</v>
      </c>
      <c r="F35" s="33">
        <f t="shared" si="0"/>
        <v>119.66566395050637</v>
      </c>
      <c r="G35" s="33">
        <f t="shared" si="1"/>
        <v>6116.996502000005</v>
      </c>
      <c r="H35" s="34">
        <f t="shared" si="2"/>
        <v>107.97735684033421</v>
      </c>
      <c r="I35" s="34">
        <f t="shared" si="3"/>
        <v>2749.9544500000047</v>
      </c>
    </row>
    <row r="36" spans="1:9" s="20" customFormat="1" ht="22.5">
      <c r="A36" s="25">
        <v>30</v>
      </c>
      <c r="B36" s="26" t="s">
        <v>37</v>
      </c>
      <c r="C36" s="33">
        <v>12760.342611999999</v>
      </c>
      <c r="D36" s="31">
        <v>14308.807</v>
      </c>
      <c r="E36" s="32">
        <v>17882.126460000003</v>
      </c>
      <c r="F36" s="33">
        <f t="shared" si="0"/>
        <v>140.13829411745894</v>
      </c>
      <c r="G36" s="33">
        <f t="shared" si="1"/>
        <v>5121.783848000005</v>
      </c>
      <c r="H36" s="34">
        <f t="shared" si="2"/>
        <v>124.97286782888331</v>
      </c>
      <c r="I36" s="34">
        <f t="shared" si="3"/>
        <v>3573.3194600000024</v>
      </c>
    </row>
    <row r="37" spans="1:9" s="20" customFormat="1" ht="22.5">
      <c r="A37" s="25">
        <v>31</v>
      </c>
      <c r="B37" s="26" t="s">
        <v>38</v>
      </c>
      <c r="C37" s="33">
        <v>19004.339242</v>
      </c>
      <c r="D37" s="31">
        <v>20508.563</v>
      </c>
      <c r="E37" s="32">
        <v>20247.163720000004</v>
      </c>
      <c r="F37" s="33">
        <f t="shared" si="0"/>
        <v>106.53968792165811</v>
      </c>
      <c r="G37" s="33">
        <f t="shared" si="1"/>
        <v>1242.824478000006</v>
      </c>
      <c r="H37" s="34">
        <f t="shared" si="2"/>
        <v>98.72541396488874</v>
      </c>
      <c r="I37" s="34">
        <f t="shared" si="3"/>
        <v>-261.3992799999942</v>
      </c>
    </row>
    <row r="38" spans="1:9" s="20" customFormat="1" ht="22.5">
      <c r="A38" s="25">
        <v>32</v>
      </c>
      <c r="B38" s="26" t="s">
        <v>39</v>
      </c>
      <c r="C38" s="33">
        <v>50833.25992</v>
      </c>
      <c r="D38" s="31">
        <v>59299.15</v>
      </c>
      <c r="E38" s="32">
        <v>60717.683650000006</v>
      </c>
      <c r="F38" s="33">
        <f t="shared" si="0"/>
        <v>119.44479607555338</v>
      </c>
      <c r="G38" s="33">
        <f t="shared" si="1"/>
        <v>9884.42373000001</v>
      </c>
      <c r="H38" s="34">
        <f t="shared" si="2"/>
        <v>102.39216523339711</v>
      </c>
      <c r="I38" s="34">
        <f t="shared" si="3"/>
        <v>1418.5336500000049</v>
      </c>
    </row>
    <row r="39" spans="1:9" s="20" customFormat="1" ht="22.5">
      <c r="A39" s="25">
        <v>33</v>
      </c>
      <c r="B39" s="26" t="s">
        <v>40</v>
      </c>
      <c r="C39" s="33">
        <v>16078.070462</v>
      </c>
      <c r="D39" s="31">
        <v>21079</v>
      </c>
      <c r="E39" s="32">
        <v>25017.86063</v>
      </c>
      <c r="F39" s="33">
        <f aca="true" t="shared" si="4" ref="F39:F70">E39/C39*100</f>
        <v>155.60238207146128</v>
      </c>
      <c r="G39" s="33">
        <f aca="true" t="shared" si="5" ref="G39:G70">E39-C39</f>
        <v>8939.790168</v>
      </c>
      <c r="H39" s="34">
        <f aca="true" t="shared" si="6" ref="H39:H70">E39/D39*100</f>
        <v>118.68618354760663</v>
      </c>
      <c r="I39" s="34">
        <f aca="true" t="shared" si="7" ref="I39:I70">E39-D39</f>
        <v>3938.860629999999</v>
      </c>
    </row>
    <row r="40" spans="1:9" s="20" customFormat="1" ht="22.5">
      <c r="A40" s="25">
        <v>34</v>
      </c>
      <c r="B40" s="26" t="s">
        <v>41</v>
      </c>
      <c r="C40" s="33">
        <v>38994.46565399999</v>
      </c>
      <c r="D40" s="31">
        <v>45243.11</v>
      </c>
      <c r="E40" s="32">
        <v>49265.39761000001</v>
      </c>
      <c r="F40" s="33">
        <f t="shared" si="4"/>
        <v>126.33946069971711</v>
      </c>
      <c r="G40" s="33">
        <f t="shared" si="5"/>
        <v>10270.931956000015</v>
      </c>
      <c r="H40" s="34">
        <f t="shared" si="6"/>
        <v>108.8903870887744</v>
      </c>
      <c r="I40" s="34">
        <f t="shared" si="7"/>
        <v>4022.2876100000067</v>
      </c>
    </row>
    <row r="41" spans="1:9" s="20" customFormat="1" ht="22.5">
      <c r="A41" s="25">
        <v>35</v>
      </c>
      <c r="B41" s="26" t="s">
        <v>42</v>
      </c>
      <c r="C41" s="33">
        <v>21490.308042000004</v>
      </c>
      <c r="D41" s="31">
        <v>23904.6</v>
      </c>
      <c r="E41" s="32">
        <v>24430.313950000007</v>
      </c>
      <c r="F41" s="33">
        <f t="shared" si="4"/>
        <v>113.68061315014259</v>
      </c>
      <c r="G41" s="33">
        <f t="shared" si="5"/>
        <v>2940.005908000003</v>
      </c>
      <c r="H41" s="34">
        <f t="shared" si="6"/>
        <v>102.19921667796159</v>
      </c>
      <c r="I41" s="34">
        <f t="shared" si="7"/>
        <v>525.7139500000085</v>
      </c>
    </row>
    <row r="42" spans="1:9" s="20" customFormat="1" ht="22.5">
      <c r="A42" s="25">
        <v>36</v>
      </c>
      <c r="B42" s="26" t="s">
        <v>43</v>
      </c>
      <c r="C42" s="33">
        <v>30473.903322000002</v>
      </c>
      <c r="D42" s="31">
        <v>32496.2</v>
      </c>
      <c r="E42" s="32">
        <v>32895.12410000001</v>
      </c>
      <c r="F42" s="33">
        <f t="shared" si="4"/>
        <v>107.94522694522055</v>
      </c>
      <c r="G42" s="33">
        <f t="shared" si="5"/>
        <v>2421.2207780000062</v>
      </c>
      <c r="H42" s="34">
        <f t="shared" si="6"/>
        <v>101.22760230426944</v>
      </c>
      <c r="I42" s="34">
        <f t="shared" si="7"/>
        <v>398.92410000000746</v>
      </c>
    </row>
    <row r="43" spans="1:9" s="20" customFormat="1" ht="22.5">
      <c r="A43" s="25">
        <v>37</v>
      </c>
      <c r="B43" s="26" t="s">
        <v>44</v>
      </c>
      <c r="C43" s="33">
        <v>221338.7963360001</v>
      </c>
      <c r="D43" s="31">
        <v>258625.9</v>
      </c>
      <c r="E43" s="32">
        <v>253404.48632999999</v>
      </c>
      <c r="F43" s="33">
        <f t="shared" si="4"/>
        <v>114.48715296405744</v>
      </c>
      <c r="G43" s="33">
        <f t="shared" si="5"/>
        <v>32065.6899939999</v>
      </c>
      <c r="H43" s="34">
        <f t="shared" si="6"/>
        <v>97.98109405515844</v>
      </c>
      <c r="I43" s="34">
        <f t="shared" si="7"/>
        <v>-5221.413670000009</v>
      </c>
    </row>
    <row r="44" spans="1:9" s="20" customFormat="1" ht="22.5">
      <c r="A44" s="25">
        <v>38</v>
      </c>
      <c r="B44" s="26" t="s">
        <v>45</v>
      </c>
      <c r="C44" s="33">
        <v>30938.744323999996</v>
      </c>
      <c r="D44" s="31">
        <v>31575.8</v>
      </c>
      <c r="E44" s="32">
        <v>31976.937250000006</v>
      </c>
      <c r="F44" s="33">
        <f t="shared" si="4"/>
        <v>103.35564014857144</v>
      </c>
      <c r="G44" s="33">
        <f t="shared" si="5"/>
        <v>1038.1929260000106</v>
      </c>
      <c r="H44" s="34">
        <f t="shared" si="6"/>
        <v>101.27039457432593</v>
      </c>
      <c r="I44" s="34">
        <f t="shared" si="7"/>
        <v>401.13725000000704</v>
      </c>
    </row>
    <row r="45" spans="1:9" s="20" customFormat="1" ht="22.5">
      <c r="A45" s="25">
        <v>39</v>
      </c>
      <c r="B45" s="26" t="s">
        <v>46</v>
      </c>
      <c r="C45" s="33">
        <v>44713.244589999995</v>
      </c>
      <c r="D45" s="31">
        <v>47415.2</v>
      </c>
      <c r="E45" s="32">
        <v>48381.60785</v>
      </c>
      <c r="F45" s="33">
        <f t="shared" si="4"/>
        <v>108.2041983167118</v>
      </c>
      <c r="G45" s="33">
        <f t="shared" si="5"/>
        <v>3668.3632600000055</v>
      </c>
      <c r="H45" s="34">
        <f t="shared" si="6"/>
        <v>102.03818153250435</v>
      </c>
      <c r="I45" s="34">
        <f t="shared" si="7"/>
        <v>966.4078500000032</v>
      </c>
    </row>
    <row r="46" spans="1:9" s="20" customFormat="1" ht="22.5">
      <c r="A46" s="25">
        <v>40</v>
      </c>
      <c r="B46" s="26" t="s">
        <v>47</v>
      </c>
      <c r="C46" s="33">
        <v>15469.913536</v>
      </c>
      <c r="D46" s="31">
        <v>16989.82</v>
      </c>
      <c r="E46" s="32">
        <v>17436.612860000005</v>
      </c>
      <c r="F46" s="33">
        <f t="shared" si="4"/>
        <v>112.71305957478886</v>
      </c>
      <c r="G46" s="33">
        <f t="shared" si="5"/>
        <v>1966.6993240000047</v>
      </c>
      <c r="H46" s="34">
        <f t="shared" si="6"/>
        <v>102.62976806110957</v>
      </c>
      <c r="I46" s="34">
        <f t="shared" si="7"/>
        <v>446.792860000005</v>
      </c>
    </row>
    <row r="47" spans="1:9" s="20" customFormat="1" ht="22.5">
      <c r="A47" s="25">
        <v>41</v>
      </c>
      <c r="B47" s="26" t="s">
        <v>48</v>
      </c>
      <c r="C47" s="33">
        <v>14738.021121999998</v>
      </c>
      <c r="D47" s="31">
        <v>15264.122</v>
      </c>
      <c r="E47" s="32">
        <v>17098.26417000001</v>
      </c>
      <c r="F47" s="33">
        <f t="shared" si="4"/>
        <v>116.01465372089056</v>
      </c>
      <c r="G47" s="33">
        <f t="shared" si="5"/>
        <v>2360.243048000011</v>
      </c>
      <c r="H47" s="34">
        <f t="shared" si="6"/>
        <v>112.0160345285501</v>
      </c>
      <c r="I47" s="34">
        <f t="shared" si="7"/>
        <v>1834.14217000001</v>
      </c>
    </row>
    <row r="48" spans="1:9" s="20" customFormat="1" ht="22.5">
      <c r="A48" s="25">
        <v>42</v>
      </c>
      <c r="B48" s="26" t="s">
        <v>49</v>
      </c>
      <c r="C48" s="33">
        <v>29947.912161999997</v>
      </c>
      <c r="D48" s="31">
        <v>34766.8</v>
      </c>
      <c r="E48" s="32">
        <v>35698.53263</v>
      </c>
      <c r="F48" s="33">
        <f t="shared" si="4"/>
        <v>119.20207471189525</v>
      </c>
      <c r="G48" s="33">
        <f t="shared" si="5"/>
        <v>5750.620468000005</v>
      </c>
      <c r="H48" s="34">
        <f t="shared" si="6"/>
        <v>102.67994934822877</v>
      </c>
      <c r="I48" s="34">
        <f t="shared" si="7"/>
        <v>931.7326299999986</v>
      </c>
    </row>
    <row r="49" spans="1:9" s="20" customFormat="1" ht="40.5">
      <c r="A49" s="25">
        <v>43</v>
      </c>
      <c r="B49" s="26" t="s">
        <v>50</v>
      </c>
      <c r="C49" s="33">
        <v>20081.738535999997</v>
      </c>
      <c r="D49" s="31">
        <v>23712.88</v>
      </c>
      <c r="E49" s="37">
        <v>24389.2245</v>
      </c>
      <c r="F49" s="33">
        <f t="shared" si="4"/>
        <v>121.44976619568115</v>
      </c>
      <c r="G49" s="33">
        <f t="shared" si="5"/>
        <v>4307.485964000003</v>
      </c>
      <c r="H49" s="34">
        <f t="shared" si="6"/>
        <v>102.85222419208463</v>
      </c>
      <c r="I49" s="34">
        <f t="shared" si="7"/>
        <v>676.3444999999992</v>
      </c>
    </row>
    <row r="50" spans="1:9" s="20" customFormat="1" ht="22.5">
      <c r="A50" s="25">
        <v>44</v>
      </c>
      <c r="B50" s="26" t="s">
        <v>51</v>
      </c>
      <c r="C50" s="33">
        <v>10391.160898</v>
      </c>
      <c r="D50" s="31">
        <v>12603.9</v>
      </c>
      <c r="E50" s="32">
        <v>13254.03906</v>
      </c>
      <c r="F50" s="33">
        <f t="shared" si="4"/>
        <v>127.551090682765</v>
      </c>
      <c r="G50" s="33">
        <f t="shared" si="5"/>
        <v>2862.878161999999</v>
      </c>
      <c r="H50" s="34">
        <f t="shared" si="6"/>
        <v>105.15823721229143</v>
      </c>
      <c r="I50" s="34">
        <f t="shared" si="7"/>
        <v>650.1390599999995</v>
      </c>
    </row>
    <row r="51" spans="1:9" s="20" customFormat="1" ht="22.5">
      <c r="A51" s="25">
        <v>45</v>
      </c>
      <c r="B51" s="26" t="s">
        <v>52</v>
      </c>
      <c r="C51" s="33">
        <v>30369.662647999998</v>
      </c>
      <c r="D51" s="31">
        <v>38748.65</v>
      </c>
      <c r="E51" s="32">
        <v>41405.03722999999</v>
      </c>
      <c r="F51" s="33">
        <f t="shared" si="4"/>
        <v>136.33683623656165</v>
      </c>
      <c r="G51" s="33">
        <f t="shared" si="5"/>
        <v>11035.37458199999</v>
      </c>
      <c r="H51" s="34">
        <f t="shared" si="6"/>
        <v>106.85543168600708</v>
      </c>
      <c r="I51" s="34">
        <f t="shared" si="7"/>
        <v>2656.3872299999857</v>
      </c>
    </row>
    <row r="52" spans="1:9" s="20" customFormat="1" ht="22.5">
      <c r="A52" s="25">
        <v>46</v>
      </c>
      <c r="B52" s="26" t="s">
        <v>53</v>
      </c>
      <c r="C52" s="33">
        <v>8159.989862000002</v>
      </c>
      <c r="D52" s="31">
        <v>19570</v>
      </c>
      <c r="E52" s="32">
        <v>11730.078619999998</v>
      </c>
      <c r="F52" s="33">
        <f t="shared" si="4"/>
        <v>143.75114207709288</v>
      </c>
      <c r="G52" s="33">
        <f t="shared" si="5"/>
        <v>3570.0887579999962</v>
      </c>
      <c r="H52" s="34">
        <f t="shared" si="6"/>
        <v>59.939083392948376</v>
      </c>
      <c r="I52" s="34">
        <f t="shared" si="7"/>
        <v>-7839.921380000002</v>
      </c>
    </row>
    <row r="53" spans="1:9" s="20" customFormat="1" ht="22.5">
      <c r="A53" s="25">
        <v>47</v>
      </c>
      <c r="B53" s="26" t="s">
        <v>54</v>
      </c>
      <c r="C53" s="33">
        <v>32762.958118</v>
      </c>
      <c r="D53" s="31">
        <v>39306.98</v>
      </c>
      <c r="E53" s="32">
        <v>39649.879590000004</v>
      </c>
      <c r="F53" s="33">
        <f t="shared" si="4"/>
        <v>121.02045073950853</v>
      </c>
      <c r="G53" s="33">
        <f t="shared" si="5"/>
        <v>6886.921472000005</v>
      </c>
      <c r="H53" s="34">
        <f t="shared" si="6"/>
        <v>100.87236310192236</v>
      </c>
      <c r="I53" s="34">
        <f t="shared" si="7"/>
        <v>342.8995900000009</v>
      </c>
    </row>
    <row r="54" spans="1:9" s="20" customFormat="1" ht="22.5">
      <c r="A54" s="25">
        <v>48</v>
      </c>
      <c r="B54" s="26" t="s">
        <v>55</v>
      </c>
      <c r="C54" s="33">
        <v>30426.850496</v>
      </c>
      <c r="D54" s="31">
        <v>35378.276</v>
      </c>
      <c r="E54" s="32">
        <v>36692.615719999994</v>
      </c>
      <c r="F54" s="33">
        <f t="shared" si="4"/>
        <v>120.5928813592577</v>
      </c>
      <c r="G54" s="33">
        <f t="shared" si="5"/>
        <v>6265.765223999995</v>
      </c>
      <c r="H54" s="34">
        <f t="shared" si="6"/>
        <v>103.71510392422738</v>
      </c>
      <c r="I54" s="34">
        <f t="shared" si="7"/>
        <v>1314.3397199999963</v>
      </c>
    </row>
    <row r="55" spans="1:9" s="20" customFormat="1" ht="22.5">
      <c r="A55" s="25">
        <v>49</v>
      </c>
      <c r="B55" s="26" t="s">
        <v>56</v>
      </c>
      <c r="C55" s="33">
        <v>7651.800664</v>
      </c>
      <c r="D55" s="31">
        <v>9801.313</v>
      </c>
      <c r="E55" s="32">
        <v>10040.97011</v>
      </c>
      <c r="F55" s="33">
        <f t="shared" si="4"/>
        <v>131.22362370520844</v>
      </c>
      <c r="G55" s="33">
        <f t="shared" si="5"/>
        <v>2389.169446</v>
      </c>
      <c r="H55" s="34">
        <f t="shared" si="6"/>
        <v>102.44515311366958</v>
      </c>
      <c r="I55" s="34">
        <f t="shared" si="7"/>
        <v>239.6571100000001</v>
      </c>
    </row>
    <row r="56" spans="1:9" s="20" customFormat="1" ht="22.5">
      <c r="A56" s="25">
        <v>50</v>
      </c>
      <c r="B56" s="26" t="s">
        <v>57</v>
      </c>
      <c r="C56" s="33">
        <v>68810.12822800002</v>
      </c>
      <c r="D56" s="31">
        <v>98000</v>
      </c>
      <c r="E56" s="32">
        <v>81324.88343000002</v>
      </c>
      <c r="F56" s="33">
        <f t="shared" si="4"/>
        <v>118.18737375482398</v>
      </c>
      <c r="G56" s="33">
        <f t="shared" si="5"/>
        <v>12514.755202</v>
      </c>
      <c r="H56" s="34">
        <f t="shared" si="6"/>
        <v>82.98457492857145</v>
      </c>
      <c r="I56" s="34">
        <f t="shared" si="7"/>
        <v>-16675.116569999984</v>
      </c>
    </row>
    <row r="57" spans="1:9" s="20" customFormat="1" ht="22.5">
      <c r="A57" s="25">
        <v>51</v>
      </c>
      <c r="B57" s="26" t="s">
        <v>58</v>
      </c>
      <c r="C57" s="33">
        <v>20787.760686</v>
      </c>
      <c r="D57" s="31">
        <v>21808.754</v>
      </c>
      <c r="E57" s="32">
        <v>23010.69878</v>
      </c>
      <c r="F57" s="33">
        <f t="shared" si="4"/>
        <v>110.69349473268221</v>
      </c>
      <c r="G57" s="33">
        <f t="shared" si="5"/>
        <v>2222.9380939999974</v>
      </c>
      <c r="H57" s="34">
        <f t="shared" si="6"/>
        <v>105.51129505151921</v>
      </c>
      <c r="I57" s="34">
        <f t="shared" si="7"/>
        <v>1201.944779999998</v>
      </c>
    </row>
    <row r="58" spans="1:9" s="20" customFormat="1" ht="22.5">
      <c r="A58" s="25">
        <v>52</v>
      </c>
      <c r="B58" s="26" t="s">
        <v>59</v>
      </c>
      <c r="C58" s="33">
        <v>39320.225322</v>
      </c>
      <c r="D58" s="31">
        <v>42723.2</v>
      </c>
      <c r="E58" s="32">
        <v>48114.765849999996</v>
      </c>
      <c r="F58" s="33">
        <f t="shared" si="4"/>
        <v>122.36645506474089</v>
      </c>
      <c r="G58" s="33">
        <f t="shared" si="5"/>
        <v>8794.540527999998</v>
      </c>
      <c r="H58" s="34">
        <f t="shared" si="6"/>
        <v>112.61976127724516</v>
      </c>
      <c r="I58" s="34">
        <f t="shared" si="7"/>
        <v>5391.565849999999</v>
      </c>
    </row>
    <row r="59" spans="1:9" s="20" customFormat="1" ht="22.5">
      <c r="A59" s="25">
        <v>53</v>
      </c>
      <c r="B59" s="26" t="s">
        <v>60</v>
      </c>
      <c r="C59" s="33">
        <v>15034.838326</v>
      </c>
      <c r="D59" s="31">
        <v>20271.7</v>
      </c>
      <c r="E59" s="32">
        <v>20895.142760000006</v>
      </c>
      <c r="F59" s="33">
        <f t="shared" si="4"/>
        <v>138.9781672867455</v>
      </c>
      <c r="G59" s="33">
        <f t="shared" si="5"/>
        <v>5860.304434000007</v>
      </c>
      <c r="H59" s="34">
        <f t="shared" si="6"/>
        <v>103.07543402871985</v>
      </c>
      <c r="I59" s="34">
        <f t="shared" si="7"/>
        <v>623.4427600000054</v>
      </c>
    </row>
    <row r="60" spans="1:9" s="20" customFormat="1" ht="22.5">
      <c r="A60" s="25">
        <v>54</v>
      </c>
      <c r="B60" s="26" t="s">
        <v>61</v>
      </c>
      <c r="C60" s="33">
        <v>31022.118916</v>
      </c>
      <c r="D60" s="31">
        <v>36947.58</v>
      </c>
      <c r="E60" s="32">
        <v>38702.21108</v>
      </c>
      <c r="F60" s="33">
        <f t="shared" si="4"/>
        <v>124.75682652366764</v>
      </c>
      <c r="G60" s="33">
        <f t="shared" si="5"/>
        <v>7680.0921640000015</v>
      </c>
      <c r="H60" s="34">
        <f t="shared" si="6"/>
        <v>104.74897430359445</v>
      </c>
      <c r="I60" s="34">
        <f t="shared" si="7"/>
        <v>1754.6310799999992</v>
      </c>
    </row>
    <row r="61" spans="1:9" s="20" customFormat="1" ht="22.5">
      <c r="A61" s="25">
        <v>55</v>
      </c>
      <c r="B61" s="26" t="s">
        <v>62</v>
      </c>
      <c r="C61" s="33">
        <v>11038.312442000002</v>
      </c>
      <c r="D61" s="31">
        <v>14159.039</v>
      </c>
      <c r="E61" s="32">
        <v>14347.533080000001</v>
      </c>
      <c r="F61" s="33">
        <f t="shared" si="4"/>
        <v>129.97940722721933</v>
      </c>
      <c r="G61" s="33">
        <f t="shared" si="5"/>
        <v>3309.220637999999</v>
      </c>
      <c r="H61" s="34">
        <f t="shared" si="6"/>
        <v>101.33126323050597</v>
      </c>
      <c r="I61" s="34">
        <f t="shared" si="7"/>
        <v>188.4940800000004</v>
      </c>
    </row>
    <row r="62" spans="1:9" s="20" customFormat="1" ht="22.5">
      <c r="A62" s="25">
        <v>56</v>
      </c>
      <c r="B62" s="26" t="s">
        <v>63</v>
      </c>
      <c r="C62" s="33">
        <v>77591.41682000001</v>
      </c>
      <c r="D62" s="31">
        <v>92635.73412000001</v>
      </c>
      <c r="E62" s="32">
        <v>90658.50551</v>
      </c>
      <c r="F62" s="33">
        <f t="shared" si="4"/>
        <v>116.84089455450155</v>
      </c>
      <c r="G62" s="33">
        <f t="shared" si="5"/>
        <v>13067.08868999999</v>
      </c>
      <c r="H62" s="34">
        <f t="shared" si="6"/>
        <v>97.86558758476647</v>
      </c>
      <c r="I62" s="34">
        <f t="shared" si="7"/>
        <v>-1977.2286100000056</v>
      </c>
    </row>
    <row r="63" spans="1:9" s="20" customFormat="1" ht="22.5">
      <c r="A63" s="25">
        <v>57</v>
      </c>
      <c r="B63" s="26" t="s">
        <v>64</v>
      </c>
      <c r="C63" s="33">
        <v>99412.02573599998</v>
      </c>
      <c r="D63" s="31">
        <v>115043.66</v>
      </c>
      <c r="E63" s="32">
        <v>107544.47181999999</v>
      </c>
      <c r="F63" s="33">
        <f t="shared" si="4"/>
        <v>108.18054558670462</v>
      </c>
      <c r="G63" s="33">
        <f t="shared" si="5"/>
        <v>8132.44608400001</v>
      </c>
      <c r="H63" s="34">
        <f t="shared" si="6"/>
        <v>93.48144158487307</v>
      </c>
      <c r="I63" s="34">
        <f t="shared" si="7"/>
        <v>-7499.188180000012</v>
      </c>
    </row>
    <row r="64" spans="1:9" s="20" customFormat="1" ht="22.5">
      <c r="A64" s="25">
        <v>58</v>
      </c>
      <c r="B64" s="26" t="s">
        <v>65</v>
      </c>
      <c r="C64" s="33">
        <v>35442.683506</v>
      </c>
      <c r="D64" s="31">
        <v>38138.6</v>
      </c>
      <c r="E64" s="32">
        <v>35251.40529000001</v>
      </c>
      <c r="F64" s="33">
        <f t="shared" si="4"/>
        <v>99.46031677887028</v>
      </c>
      <c r="G64" s="33">
        <f t="shared" si="5"/>
        <v>-191.27821599999152</v>
      </c>
      <c r="H64" s="34">
        <f t="shared" si="6"/>
        <v>92.42973074522928</v>
      </c>
      <c r="I64" s="34">
        <f t="shared" si="7"/>
        <v>-2887.194709999989</v>
      </c>
    </row>
    <row r="65" spans="1:9" s="20" customFormat="1" ht="22.5">
      <c r="A65" s="25">
        <v>59</v>
      </c>
      <c r="B65" s="26" t="s">
        <v>66</v>
      </c>
      <c r="C65" s="33">
        <v>8391.268790000002</v>
      </c>
      <c r="D65" s="31">
        <v>10544.8</v>
      </c>
      <c r="E65" s="32">
        <v>10532.789049999998</v>
      </c>
      <c r="F65" s="33">
        <f t="shared" si="4"/>
        <v>125.52081590512363</v>
      </c>
      <c r="G65" s="33">
        <f t="shared" si="5"/>
        <v>2141.5202599999957</v>
      </c>
      <c r="H65" s="34">
        <f t="shared" si="6"/>
        <v>99.88609599044077</v>
      </c>
      <c r="I65" s="34">
        <f t="shared" si="7"/>
        <v>-12.010950000001685</v>
      </c>
    </row>
    <row r="66" spans="1:9" s="20" customFormat="1" ht="22.5">
      <c r="A66" s="25">
        <v>60</v>
      </c>
      <c r="B66" s="26" t="s">
        <v>67</v>
      </c>
      <c r="C66" s="33">
        <v>46626.321068</v>
      </c>
      <c r="D66" s="31">
        <v>52216.791</v>
      </c>
      <c r="E66" s="32">
        <v>54317.35013000001</v>
      </c>
      <c r="F66" s="33">
        <f t="shared" si="4"/>
        <v>116.49503732190965</v>
      </c>
      <c r="G66" s="33">
        <f t="shared" si="5"/>
        <v>7691.029062000016</v>
      </c>
      <c r="H66" s="34">
        <f t="shared" si="6"/>
        <v>104.0227656463991</v>
      </c>
      <c r="I66" s="34">
        <f t="shared" si="7"/>
        <v>2100.559130000016</v>
      </c>
    </row>
    <row r="67" spans="1:9" s="20" customFormat="1" ht="22.5">
      <c r="A67" s="25">
        <v>61</v>
      </c>
      <c r="B67" s="26" t="s">
        <v>68</v>
      </c>
      <c r="C67" s="33">
        <v>13245.745914000003</v>
      </c>
      <c r="D67" s="31">
        <v>16091.8</v>
      </c>
      <c r="E67" s="32">
        <v>16278.043920000002</v>
      </c>
      <c r="F67" s="33">
        <f t="shared" si="4"/>
        <v>122.89261794456611</v>
      </c>
      <c r="G67" s="33">
        <f t="shared" si="5"/>
        <v>3032.298005999999</v>
      </c>
      <c r="H67" s="34">
        <f t="shared" si="6"/>
        <v>101.15738400924697</v>
      </c>
      <c r="I67" s="34">
        <f t="shared" si="7"/>
        <v>186.24392000000262</v>
      </c>
    </row>
    <row r="68" spans="1:9" s="20" customFormat="1" ht="22.5">
      <c r="A68" s="25">
        <v>62</v>
      </c>
      <c r="B68" s="26" t="s">
        <v>69</v>
      </c>
      <c r="C68" s="33">
        <v>39721.06448399999</v>
      </c>
      <c r="D68" s="31">
        <v>35348.7</v>
      </c>
      <c r="E68" s="32">
        <v>43153.40085</v>
      </c>
      <c r="F68" s="33">
        <f t="shared" si="4"/>
        <v>108.64109864775298</v>
      </c>
      <c r="G68" s="33">
        <f t="shared" si="5"/>
        <v>3432.3363660000105</v>
      </c>
      <c r="H68" s="34">
        <f t="shared" si="6"/>
        <v>122.0791736329766</v>
      </c>
      <c r="I68" s="34">
        <f t="shared" si="7"/>
        <v>7804.700850000001</v>
      </c>
    </row>
    <row r="69" spans="1:9" s="20" customFormat="1" ht="22.5">
      <c r="A69" s="25">
        <v>63</v>
      </c>
      <c r="B69" s="26" t="s">
        <v>70</v>
      </c>
      <c r="C69" s="33">
        <v>23203.99498</v>
      </c>
      <c r="D69" s="31">
        <v>28638.75</v>
      </c>
      <c r="E69" s="32">
        <v>29691.497540000008</v>
      </c>
      <c r="F69" s="33">
        <f t="shared" si="4"/>
        <v>127.95855871194473</v>
      </c>
      <c r="G69" s="33">
        <f t="shared" si="5"/>
        <v>6487.502560000008</v>
      </c>
      <c r="H69" s="34">
        <f t="shared" si="6"/>
        <v>103.67595492121691</v>
      </c>
      <c r="I69" s="34">
        <f t="shared" si="7"/>
        <v>1052.7475400000076</v>
      </c>
    </row>
    <row r="70" spans="1:9" s="20" customFormat="1" ht="22.5">
      <c r="A70" s="25">
        <v>64</v>
      </c>
      <c r="B70" s="26" t="s">
        <v>71</v>
      </c>
      <c r="C70" s="33">
        <v>20778.772535999997</v>
      </c>
      <c r="D70" s="31">
        <v>27834</v>
      </c>
      <c r="E70" s="32">
        <v>28673.983219999995</v>
      </c>
      <c r="F70" s="33">
        <f t="shared" si="4"/>
        <v>137.99652106649347</v>
      </c>
      <c r="G70" s="33">
        <f t="shared" si="5"/>
        <v>7895.210683999998</v>
      </c>
      <c r="H70" s="34">
        <f t="shared" si="6"/>
        <v>103.01783150104187</v>
      </c>
      <c r="I70" s="34">
        <f t="shared" si="7"/>
        <v>839.9832199999946</v>
      </c>
    </row>
    <row r="71" spans="1:9" s="20" customFormat="1" ht="22.5">
      <c r="A71" s="25">
        <v>65</v>
      </c>
      <c r="B71" s="26" t="s">
        <v>72</v>
      </c>
      <c r="C71" s="33">
        <v>15766.048424</v>
      </c>
      <c r="D71" s="31">
        <v>17666.1</v>
      </c>
      <c r="E71" s="32">
        <v>19955.88656</v>
      </c>
      <c r="F71" s="33">
        <f aca="true" t="shared" si="8" ref="F71:F78">E71/C71*100</f>
        <v>126.57506829436083</v>
      </c>
      <c r="G71" s="33">
        <f aca="true" t="shared" si="9" ref="G71:G78">E71-C71</f>
        <v>4189.8381359999985</v>
      </c>
      <c r="H71" s="34">
        <f aca="true" t="shared" si="10" ref="H71:H78">E71/D71*100</f>
        <v>112.96147174532014</v>
      </c>
      <c r="I71" s="34">
        <f aca="true" t="shared" si="11" ref="I71:I78">E71-D71</f>
        <v>2289.7865600000005</v>
      </c>
    </row>
    <row r="72" spans="1:9" s="20" customFormat="1" ht="22.5">
      <c r="A72" s="25">
        <v>66</v>
      </c>
      <c r="B72" s="26" t="s">
        <v>73</v>
      </c>
      <c r="C72" s="33">
        <v>1036534.4721600002</v>
      </c>
      <c r="D72" s="31">
        <v>1190310.21</v>
      </c>
      <c r="E72" s="32">
        <v>1260007.21046</v>
      </c>
      <c r="F72" s="33">
        <f t="shared" si="8"/>
        <v>121.55960503988952</v>
      </c>
      <c r="G72" s="33">
        <f t="shared" si="9"/>
        <v>223472.73829999974</v>
      </c>
      <c r="H72" s="34">
        <f t="shared" si="10"/>
        <v>105.855364414626</v>
      </c>
      <c r="I72" s="34">
        <f t="shared" si="11"/>
        <v>69697.00046000001</v>
      </c>
    </row>
    <row r="73" spans="1:9" s="20" customFormat="1" ht="22.5">
      <c r="A73" s="25">
        <v>67</v>
      </c>
      <c r="B73" s="26" t="s">
        <v>74</v>
      </c>
      <c r="C73" s="33">
        <v>26813.053728</v>
      </c>
      <c r="D73" s="31">
        <v>37899.6</v>
      </c>
      <c r="E73" s="32">
        <v>38735.9578</v>
      </c>
      <c r="F73" s="33">
        <f t="shared" si="8"/>
        <v>144.46678917272783</v>
      </c>
      <c r="G73" s="33">
        <f t="shared" si="9"/>
        <v>11922.904071999998</v>
      </c>
      <c r="H73" s="34">
        <f t="shared" si="10"/>
        <v>102.20677210313565</v>
      </c>
      <c r="I73" s="34">
        <f t="shared" si="11"/>
        <v>836.357799999998</v>
      </c>
    </row>
    <row r="74" spans="1:9" s="20" customFormat="1" ht="22.5">
      <c r="A74" s="25">
        <v>68</v>
      </c>
      <c r="B74" s="26" t="s">
        <v>75</v>
      </c>
      <c r="C74" s="33">
        <v>246694.02779200007</v>
      </c>
      <c r="D74" s="31">
        <v>281747.027</v>
      </c>
      <c r="E74" s="32">
        <v>290517.27686999994</v>
      </c>
      <c r="F74" s="33">
        <f t="shared" si="8"/>
        <v>117.7642115904603</v>
      </c>
      <c r="G74" s="33">
        <f t="shared" si="9"/>
        <v>43823.24907799988</v>
      </c>
      <c r="H74" s="34">
        <f t="shared" si="10"/>
        <v>103.11281008477151</v>
      </c>
      <c r="I74" s="34">
        <f t="shared" si="11"/>
        <v>8770.249869999941</v>
      </c>
    </row>
    <row r="75" spans="1:9" s="20" customFormat="1" ht="22.5">
      <c r="A75" s="25">
        <v>69</v>
      </c>
      <c r="B75" s="26" t="s">
        <v>76</v>
      </c>
      <c r="C75" s="33">
        <v>31689.823015999995</v>
      </c>
      <c r="D75" s="31">
        <v>36699.6</v>
      </c>
      <c r="E75" s="32">
        <v>39799.995749999995</v>
      </c>
      <c r="F75" s="33">
        <f t="shared" si="8"/>
        <v>125.59235730002412</v>
      </c>
      <c r="G75" s="33">
        <f t="shared" si="9"/>
        <v>8110.172734</v>
      </c>
      <c r="H75" s="34">
        <f t="shared" si="10"/>
        <v>108.44803689958474</v>
      </c>
      <c r="I75" s="34">
        <f t="shared" si="11"/>
        <v>3100.395749999996</v>
      </c>
    </row>
    <row r="76" spans="1:9" s="20" customFormat="1" ht="22.5">
      <c r="A76" s="25">
        <v>70</v>
      </c>
      <c r="B76" s="26" t="s">
        <v>77</v>
      </c>
      <c r="C76" s="33">
        <v>111347.79615200001</v>
      </c>
      <c r="D76" s="31">
        <v>114404.6</v>
      </c>
      <c r="E76" s="32">
        <v>123398.98687000002</v>
      </c>
      <c r="F76" s="33">
        <f t="shared" si="8"/>
        <v>110.82301683057025</v>
      </c>
      <c r="G76" s="33">
        <f t="shared" si="9"/>
        <v>12051.190718000013</v>
      </c>
      <c r="H76" s="34">
        <f t="shared" si="10"/>
        <v>107.8619101592069</v>
      </c>
      <c r="I76" s="34">
        <f t="shared" si="11"/>
        <v>8994.386870000017</v>
      </c>
    </row>
    <row r="77" spans="1:9" s="20" customFormat="1" ht="22.5">
      <c r="A77" s="25">
        <v>71</v>
      </c>
      <c r="B77" s="26" t="s">
        <v>78</v>
      </c>
      <c r="C77" s="33">
        <v>45809.42091200001</v>
      </c>
      <c r="D77" s="31">
        <v>56180</v>
      </c>
      <c r="E77" s="32">
        <v>58953.81614</v>
      </c>
      <c r="F77" s="33">
        <f t="shared" si="8"/>
        <v>128.69365070833442</v>
      </c>
      <c r="G77" s="33">
        <f t="shared" si="9"/>
        <v>13144.395227999994</v>
      </c>
      <c r="H77" s="34">
        <f t="shared" si="10"/>
        <v>104.93737297970809</v>
      </c>
      <c r="I77" s="34">
        <f t="shared" si="11"/>
        <v>2773.8161400000026</v>
      </c>
    </row>
    <row r="78" spans="1:9" s="21" customFormat="1" ht="27" customHeight="1">
      <c r="A78" s="41" t="s">
        <v>1</v>
      </c>
      <c r="B78" s="41"/>
      <c r="C78" s="35">
        <f>SUM(C7:C77)</f>
        <v>5351990.541110004</v>
      </c>
      <c r="D78" s="35">
        <f>SUM(D7:D77)</f>
        <v>6136856.176119999</v>
      </c>
      <c r="E78" s="35">
        <f>SUM(E7:E77)</f>
        <v>6392357.847429999</v>
      </c>
      <c r="F78" s="35">
        <f t="shared" si="8"/>
        <v>119.43888537038076</v>
      </c>
      <c r="G78" s="29">
        <f t="shared" si="9"/>
        <v>1040367.3063199949</v>
      </c>
      <c r="H78" s="36">
        <f t="shared" si="10"/>
        <v>104.16339676175271</v>
      </c>
      <c r="I78" s="36">
        <f t="shared" si="11"/>
        <v>255501.67131000012</v>
      </c>
    </row>
    <row r="79" spans="1:8" ht="15.75">
      <c r="A79" s="13"/>
      <c r="C79" s="4"/>
      <c r="D79" s="17"/>
      <c r="E79" s="18"/>
      <c r="F79" s="22"/>
      <c r="G79" s="22"/>
      <c r="H79" s="22"/>
    </row>
    <row r="80" spans="1:9" ht="15.75">
      <c r="A80" s="1"/>
      <c r="B80" s="14"/>
      <c r="C80" s="11"/>
      <c r="D80" s="11"/>
      <c r="E80" s="4"/>
      <c r="F80" s="4"/>
      <c r="G80" s="4"/>
      <c r="H80" s="6"/>
      <c r="I80" s="6"/>
    </row>
    <row r="81" spans="1:9" ht="15.75">
      <c r="A81" s="1"/>
      <c r="B81" s="14"/>
      <c r="C81" s="12"/>
      <c r="D81" s="12"/>
      <c r="E81" s="9"/>
      <c r="F81" s="9"/>
      <c r="G81" s="9"/>
      <c r="H81" s="6"/>
      <c r="I81" s="6"/>
    </row>
    <row r="82" spans="1:9" ht="15.75">
      <c r="A82" s="1"/>
      <c r="B82" s="14"/>
      <c r="C82" s="12"/>
      <c r="D82" s="12"/>
      <c r="E82" s="9"/>
      <c r="F82" s="9"/>
      <c r="G82" s="9"/>
      <c r="H82" s="6"/>
      <c r="I82" s="6"/>
    </row>
    <row r="83" spans="3:9" ht="15.75">
      <c r="C83" s="5"/>
      <c r="D83" s="15"/>
      <c r="E83" s="6"/>
      <c r="F83" s="6"/>
      <c r="G83" s="6"/>
      <c r="H83" s="6"/>
      <c r="I83" s="6"/>
    </row>
    <row r="84" spans="3:9" ht="15.75">
      <c r="C84" s="5"/>
      <c r="D84" s="15"/>
      <c r="E84" s="15"/>
      <c r="F84" s="6"/>
      <c r="G84" s="6"/>
      <c r="H84" s="6"/>
      <c r="I84" s="6"/>
    </row>
    <row r="85" spans="3:9" ht="15.75">
      <c r="C85" s="5"/>
      <c r="D85" s="6"/>
      <c r="E85" s="6"/>
      <c r="F85" s="6"/>
      <c r="G85" s="6"/>
      <c r="H85" s="6"/>
      <c r="I85" s="6"/>
    </row>
    <row r="86" spans="3:9" ht="15.75">
      <c r="C86" s="5"/>
      <c r="D86" s="15"/>
      <c r="E86" s="16" t="s">
        <v>6</v>
      </c>
      <c r="F86" s="6"/>
      <c r="G86" s="6"/>
      <c r="H86" s="6"/>
      <c r="I86" s="6"/>
    </row>
    <row r="87" spans="4:9" ht="15.75">
      <c r="D87" s="6"/>
      <c r="E87" s="6"/>
      <c r="F87" s="6"/>
      <c r="G87" s="6"/>
      <c r="H87" s="6"/>
      <c r="I87" s="6"/>
    </row>
    <row r="88" spans="3:4" ht="15.75">
      <c r="C88" s="14"/>
      <c r="D88" s="5"/>
    </row>
    <row r="89" ht="15.75">
      <c r="C89" s="6"/>
    </row>
    <row r="90" ht="15.75">
      <c r="C90" s="6"/>
    </row>
    <row r="91" spans="3:4" ht="15.75">
      <c r="C91" s="14"/>
      <c r="D91" s="5"/>
    </row>
    <row r="94" ht="15.75">
      <c r="E94" s="5"/>
    </row>
  </sheetData>
  <sheetProtection/>
  <mergeCells count="11">
    <mergeCell ref="D4:D6"/>
    <mergeCell ref="C3:I3"/>
    <mergeCell ref="E4:E6"/>
    <mergeCell ref="F4:I4"/>
    <mergeCell ref="F5:G5"/>
    <mergeCell ref="H5:I5"/>
    <mergeCell ref="A78:B78"/>
    <mergeCell ref="A3:A6"/>
    <mergeCell ref="C4:C6"/>
    <mergeCell ref="B3:B6"/>
    <mergeCell ref="A1:I1"/>
  </mergeCells>
  <printOptions horizontalCentered="1"/>
  <pageMargins left="0.17" right="0.17" top="0.27" bottom="0.15748031496062992" header="0.19" footer="0.15748031496062992"/>
  <pageSetup firstPageNumber="1" useFirstPageNumber="1" horizontalDpi="600" verticalDpi="600" orientation="portrait" paperSize="9" scale="70" r:id="rId1"/>
  <rowBreaks count="2" manualBreakCount="2">
    <brk id="48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ГУДКУ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keywords/>
  <dc:description/>
  <cp:lastModifiedBy>Stoyka</cp:lastModifiedBy>
  <cp:lastPrinted>2022-01-05T14:20:53Z</cp:lastPrinted>
  <dcterms:created xsi:type="dcterms:W3CDTF">1998-06-23T07:12:01Z</dcterms:created>
  <dcterms:modified xsi:type="dcterms:W3CDTF">2022-01-11T09:16:26Z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