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7600" windowHeight="13455" tabRatio="597"/>
  </bookViews>
  <sheets>
    <sheet name="програмна за 12 2024" sheetId="53" r:id="rId1"/>
    <sheet name="економічна за 12 2024" sheetId="56" r:id="rId2"/>
  </sheets>
  <externalReferences>
    <externalReference r:id="rId3"/>
  </externalReference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12 2024'!$A:$A,'економічна за 12 2024'!$5:$7</definedName>
    <definedName name="_xlnm.Print_Titles" localSheetId="0">'програмна за 12 2024'!$A:$A,'програмна за 12 2024'!$5:$7</definedName>
    <definedName name="_xlnm.Print_Area" localSheetId="1">'економічна за 12 2024'!$A$1:$P$82</definedName>
    <definedName name="_xlnm.Print_Area" localSheetId="0">'програмна за 12 2024'!$A$1:$M$82</definedName>
  </definedNames>
  <calcPr calcId="977461" fullCalcOnLoad="1" fullPrecision="0"/>
</workbook>
</file>

<file path=xl/calcChain.xml><?xml version="1.0" encoding="utf-8"?>
<calcChain xmlns="http://schemas.openxmlformats.org/spreadsheetml/2006/main">
  <c r="C20" i="56" l="1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C11" i="53"/>
  <c r="D18" i="56"/>
  <c r="D11" i="56"/>
  <c r="D9" i="56"/>
  <c r="M11" i="56"/>
  <c r="M9" i="56"/>
  <c r="N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B71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H9" i="53"/>
  <c r="K11" i="53"/>
  <c r="G11" i="53"/>
  <c r="E11" i="53"/>
  <c r="E9" i="53"/>
  <c r="F11" i="53"/>
  <c r="F9" i="53"/>
  <c r="B3" i="56"/>
  <c r="M18" i="56"/>
  <c r="O11" i="56"/>
  <c r="G11" i="56"/>
  <c r="J11" i="56"/>
  <c r="J9" i="56"/>
  <c r="I11" i="56"/>
  <c r="I9" i="56"/>
  <c r="H11" i="56"/>
  <c r="I11" i="53"/>
  <c r="L11" i="56"/>
  <c r="P11" i="56"/>
  <c r="P9" i="56"/>
  <c r="L18" i="56"/>
  <c r="J18" i="56"/>
  <c r="E11" i="56"/>
  <c r="M11" i="53"/>
  <c r="F11" i="56"/>
  <c r="N18" i="56"/>
  <c r="N9" i="56"/>
  <c r="O18" i="56"/>
  <c r="K11" i="56"/>
  <c r="K9" i="56"/>
  <c r="I18" i="56"/>
  <c r="E18" i="56"/>
  <c r="H18" i="56"/>
  <c r="P18" i="56"/>
  <c r="K18" i="56"/>
  <c r="G18" i="56"/>
  <c r="G9" i="56"/>
  <c r="B18" i="53"/>
  <c r="B11" i="53"/>
  <c r="E18" i="53"/>
  <c r="D18" i="53"/>
  <c r="D11" i="53"/>
  <c r="D9" i="53"/>
  <c r="J11" i="53"/>
  <c r="J9" i="53"/>
  <c r="L11" i="53"/>
  <c r="K18" i="53"/>
  <c r="K9" i="53"/>
  <c r="I18" i="53"/>
  <c r="H18" i="53"/>
  <c r="F18" i="53"/>
  <c r="F18" i="56"/>
  <c r="M18" i="53"/>
  <c r="B9" i="53"/>
  <c r="C18" i="53"/>
  <c r="C9" i="53"/>
  <c r="C22" i="56"/>
  <c r="C17" i="56"/>
  <c r="C15" i="56"/>
  <c r="C10" i="56"/>
  <c r="E9" i="56"/>
  <c r="L9" i="53"/>
  <c r="F9" i="56"/>
  <c r="H9" i="56"/>
  <c r="O9" i="56"/>
  <c r="L9" i="56"/>
  <c r="B11" i="56"/>
  <c r="B18" i="56"/>
  <c r="B9" i="56"/>
  <c r="G9" i="53"/>
  <c r="I9" i="53"/>
  <c r="C11" i="56"/>
  <c r="M9" i="53"/>
  <c r="C18" i="56"/>
  <c r="C9" i="56"/>
</calcChain>
</file>

<file path=xl/sharedStrings.xml><?xml version="1.0" encoding="utf-8"?>
<sst xmlns="http://schemas.openxmlformats.org/spreadsheetml/2006/main" count="184" uniqueCount="107">
  <si>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</si>
  <si>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</si>
  <si>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</si>
  <si>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</si>
  <si>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</si>
  <si>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</si>
  <si>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</si>
  <si>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</si>
  <si>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</si>
  <si>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</si>
  <si>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</si>
  <si>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</si>
  <si>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</si>
  <si>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</si>
  <si>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</si>
  <si>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</si>
  <si>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</si>
  <si>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</si>
  <si>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</si>
  <si>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</si>
  <si>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</si>
  <si>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</si>
  <si>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</si>
  <si>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</si>
  <si>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</si>
  <si>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</si>
  <si>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</si>
  <si>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</si>
  <si>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</si>
  <si>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</si>
  <si>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</si>
  <si>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</si>
  <si>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</si>
  <si>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</si>
  <si>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</si>
  <si>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</si>
  <si>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</si>
  <si>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</si>
  <si>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</si>
  <si>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</si>
  <si>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</si>
  <si>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</si>
  <si>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</si>
  <si>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</si>
  <si>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</si>
  <si>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</si>
  <si>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</si>
  <si>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</si>
  <si>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</si>
  <si>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</si>
  <si>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</si>
  <si>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</si>
  <si>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</si>
  <si>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</si>
  <si>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</si>
  <si>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</si>
  <si>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</si>
  <si>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</si>
  <si>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</si>
  <si>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</si>
  <si>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</si>
  <si>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</si>
  <si>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</si>
  <si>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</si>
  <si>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</si>
  <si>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</si>
  <si>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</si>
  <si>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</si>
  <si>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</si>
  <si>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</si>
  <si>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</si>
  <si>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</si>
  <si>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</si>
  <si>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</si>
  <si>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</si>
  <si>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</si>
  <si>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</si>
  <si>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</si>
  <si>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</si>
  <si>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</si>
  <si>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</si>
  <si>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</si>
  <si>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</si>
  <si>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</si>
  <si>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</si>
  <si>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</si>
  <si>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</si>
  <si>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</si>
  <si>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</si>
  <si>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</si>
  <si>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</si>
  <si>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</si>
  <si>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</si>
  <si>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</si>
  <si>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</si>
  <si>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</si>
  <si>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</si>
  <si>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</si>
  <si>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</si>
  <si>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</si>
  <si>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</si>
  <si>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</si>
  <si>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</si>
  <si>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>Уточнений план видатків загального та  спеціального фондів                         на 2024 рік</t>
  </si>
  <si>
    <t xml:space="preserve">Інформація щодо видатків місцевих бюджетів Закарпатської області </t>
  </si>
  <si>
    <t>за 2024 рік</t>
  </si>
  <si>
    <t>Касові видатки всього по загальному та спеціальному фондах                                                                        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</si>
</sst>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2" formatCode="#,##0.0"/>
    <numFmt numFmtId="194" formatCode="_-* #,##0.00\ _р_._-;\-* #,##0.00\ _р_._-;_-* &quot;-&quot;??\ _р_._-;_-@_-"/>
    <numFmt numFmtId="212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7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9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8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192" fontId="9" fillId="0" borderId="0" xfId="0" applyNumberFormat="1" applyFont="1" applyFill="1" applyBorder="1"/>
    <xf numFmtId="19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92" fontId="10" fillId="0" borderId="0" xfId="0" applyNumberFormat="1" applyFont="1" applyFill="1"/>
    <xf numFmtId="192" fontId="10" fillId="0" borderId="0" xfId="0" applyNumberFormat="1" applyFont="1" applyFill="1" applyBorder="1" applyAlignment="1" applyProtection="1"/>
    <xf numFmtId="212" fontId="9" fillId="0" borderId="0" xfId="0" applyNumberFormat="1" applyFont="1" applyBorder="1"/>
    <xf numFmtId="192" fontId="2" fillId="0" borderId="0" xfId="0" applyNumberFormat="1" applyFont="1" applyFill="1"/>
    <xf numFmtId="212" fontId="9" fillId="0" borderId="0" xfId="0" applyNumberFormat="1" applyFont="1" applyFill="1" applyBorder="1"/>
    <xf numFmtId="0" fontId="9" fillId="0" borderId="0" xfId="0" applyFont="1" applyBorder="1"/>
    <xf numFmtId="212" fontId="8" fillId="0" borderId="0" xfId="0" applyNumberFormat="1" applyFont="1" applyBorder="1"/>
    <xf numFmtId="212" fontId="8" fillId="0" borderId="0" xfId="0" applyNumberFormat="1" applyFont="1" applyFill="1"/>
    <xf numFmtId="192" fontId="9" fillId="0" borderId="0" xfId="0" applyNumberFormat="1" applyFont="1" applyFill="1" applyAlignment="1">
      <alignment horizontal="right"/>
    </xf>
    <xf numFmtId="192" fontId="10" fillId="0" borderId="0" xfId="0" applyNumberFormat="1" applyFont="1" applyFill="1" applyBorder="1" applyAlignment="1" applyProtection="1">
      <alignment horizontal="right"/>
    </xf>
    <xf numFmtId="192" fontId="2" fillId="0" borderId="0" xfId="0" applyNumberFormat="1" applyFont="1" applyFill="1" applyAlignment="1">
      <alignment horizontal="right"/>
    </xf>
    <xf numFmtId="192" fontId="11" fillId="0" borderId="0" xfId="0" applyNumberFormat="1" applyFont="1" applyFill="1" applyAlignment="1">
      <alignment horizontal="right"/>
    </xf>
    <xf numFmtId="212" fontId="2" fillId="0" borderId="0" xfId="0" applyNumberFormat="1" applyFont="1" applyFill="1"/>
    <xf numFmtId="192" fontId="2" fillId="0" borderId="0" xfId="0" applyNumberFormat="1" applyFont="1" applyFill="1" applyBorder="1" applyAlignment="1">
      <alignment horizontal="center" wrapText="1"/>
    </xf>
    <xf numFmtId="0" fontId="35" fillId="0" borderId="8" xfId="0" applyFont="1" applyFill="1" applyBorder="1" applyAlignment="1">
      <alignment horizontal="center" wrapText="1"/>
    </xf>
    <xf numFmtId="192" fontId="36" fillId="0" borderId="8" xfId="0" applyNumberFormat="1" applyFont="1" applyFill="1" applyBorder="1" applyAlignment="1">
      <alignment horizontal="right" wrapText="1"/>
    </xf>
    <xf numFmtId="192" fontId="37" fillId="0" borderId="8" xfId="0" applyNumberFormat="1" applyFont="1" applyFill="1" applyBorder="1" applyAlignment="1">
      <alignment horizontal="right" wrapText="1"/>
    </xf>
    <xf numFmtId="192" fontId="38" fillId="0" borderId="0" xfId="0" applyNumberFormat="1" applyFont="1" applyFill="1" applyBorder="1" applyAlignment="1" applyProtection="1"/>
    <xf numFmtId="212" fontId="35" fillId="0" borderId="0" xfId="0" applyNumberFormat="1" applyFont="1" applyFill="1"/>
    <xf numFmtId="0" fontId="35" fillId="0" borderId="0" xfId="0" applyFont="1" applyFill="1"/>
    <xf numFmtId="192" fontId="35" fillId="0" borderId="0" xfId="0" applyNumberFormat="1" applyFont="1" applyFill="1"/>
    <xf numFmtId="192" fontId="36" fillId="0" borderId="8" xfId="0" applyNumberFormat="1" applyFont="1" applyFill="1" applyBorder="1" applyAlignment="1" applyProtection="1">
      <alignment horizontal="right"/>
    </xf>
    <xf numFmtId="192" fontId="37" fillId="0" borderId="8" xfId="0" applyNumberFormat="1" applyFont="1" applyFill="1" applyBorder="1" applyAlignment="1">
      <alignment horizontal="right" vertical="center" wrapText="1"/>
    </xf>
    <xf numFmtId="192" fontId="37" fillId="0" borderId="8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Alignment="1">
      <alignment horizontal="right"/>
    </xf>
    <xf numFmtId="192" fontId="12" fillId="0" borderId="8" xfId="0" applyNumberFormat="1" applyFont="1" applyFill="1" applyBorder="1" applyAlignment="1">
      <alignment horizontal="right" wrapText="1"/>
    </xf>
    <xf numFmtId="192" fontId="12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wrapText="1"/>
    </xf>
    <xf numFmtId="192" fontId="6" fillId="0" borderId="8" xfId="0" applyNumberFormat="1" applyFont="1" applyFill="1" applyBorder="1" applyAlignment="1">
      <alignment horizontal="right"/>
    </xf>
    <xf numFmtId="192" fontId="12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49" fontId="12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192" fontId="2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/>
    <xf numFmtId="4" fontId="6" fillId="0" borderId="0" xfId="0" applyNumberFormat="1" applyFont="1" applyFill="1"/>
    <xf numFmtId="4" fontId="2" fillId="0" borderId="0" xfId="0" applyNumberFormat="1" applyFont="1" applyBorder="1"/>
    <xf numFmtId="192" fontId="6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2" xfId="51"/>
    <cellStyle name="Звичайний 2 3" xfId="52"/>
    <cellStyle name="Звичайний 3" xfId="53"/>
    <cellStyle name="Зв'язана клітинка" xfId="54"/>
    <cellStyle name="Контрольна клітинка" xfId="55"/>
    <cellStyle name="Назва" xfId="56"/>
    <cellStyle name="Обычный" xfId="0" builtinId="0"/>
    <cellStyle name="Обычный 2" xfId="57"/>
    <cellStyle name="Обычный 2 2" xfId="58"/>
    <cellStyle name="Обычный 2 3" xfId="59"/>
    <cellStyle name="Обычный 3" xfId="60"/>
    <cellStyle name="Обычный 3 2" xfId="61"/>
    <cellStyle name="Примечание 2" xfId="62"/>
    <cellStyle name="Примітка 2" xfId="63"/>
    <cellStyle name="Примітка 3" xfId="64"/>
    <cellStyle name="Середній" xfId="65"/>
    <cellStyle name="Стиль 1" xfId="66"/>
    <cellStyle name="Текст попередження" xfId="67"/>
    <cellStyle name="Тысячи_бюджет 1998 по клас.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jet_vid\POSHTA\02-2-18\&#1082;&#1090;-&#1076;&#1090;%20&#1079;&#1072;&#1073;&#1086;&#1088;.&#1079;&#1072;%2002%20&#1088;&#1110;&#1082;%20&#1090;&#1072;%20&#1089;&#1110;&#1095;&#1077;&#1085;&#1100;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-т забор для МФ 01 03 03"/>
      <sheetName val="д-т забор для МФ 01 03 0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6" customWidth="1"/>
    <col min="2" max="2" width="20.7109375" style="5" customWidth="1"/>
    <col min="3" max="3" width="18.140625" style="5" customWidth="1"/>
    <col min="4" max="5" width="18.7109375" style="35" customWidth="1"/>
    <col min="6" max="13" width="18.7109375" style="5" customWidth="1"/>
    <col min="14" max="14" width="6" style="7" customWidth="1"/>
    <col min="15" max="16384" width="9.140625" style="7"/>
  </cols>
  <sheetData>
    <row r="1" spans="1:14" ht="18.75" customHeight="1">
      <c r="A1" s="2"/>
      <c r="B1" s="61" t="s">
        <v>104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7.25" customHeight="1">
      <c r="A2" s="2"/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5.75" customHeight="1">
      <c r="A3" s="60"/>
      <c r="B3" s="61" t="s">
        <v>105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s="57" customFormat="1" ht="18.75" customHeight="1">
      <c r="A4" s="53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6" t="s">
        <v>0</v>
      </c>
    </row>
    <row r="5" spans="1:14" ht="17.25" customHeight="1">
      <c r="A5" s="65" t="s">
        <v>102</v>
      </c>
      <c r="B5" s="66" t="s">
        <v>103</v>
      </c>
      <c r="C5" s="66" t="s">
        <v>106</v>
      </c>
      <c r="D5" s="62" t="s">
        <v>69</v>
      </c>
      <c r="E5" s="63"/>
      <c r="F5" s="63"/>
      <c r="G5" s="63"/>
      <c r="H5" s="63"/>
      <c r="I5" s="63"/>
      <c r="J5" s="63"/>
      <c r="K5" s="63"/>
      <c r="L5" s="63"/>
      <c r="M5" s="64"/>
    </row>
    <row r="6" spans="1:14" s="8" customFormat="1" ht="86.25" customHeight="1">
      <c r="A6" s="65"/>
      <c r="B6" s="66"/>
      <c r="C6" s="66"/>
      <c r="D6" s="67" t="s">
        <v>76</v>
      </c>
      <c r="E6" s="67" t="s">
        <v>77</v>
      </c>
      <c r="F6" s="65" t="s">
        <v>78</v>
      </c>
      <c r="G6" s="65" t="s">
        <v>79</v>
      </c>
      <c r="H6" s="65" t="s">
        <v>80</v>
      </c>
      <c r="I6" s="65" t="s">
        <v>81</v>
      </c>
      <c r="J6" s="65" t="s">
        <v>82</v>
      </c>
      <c r="K6" s="65" t="s">
        <v>83</v>
      </c>
      <c r="L6" s="65" t="s">
        <v>84</v>
      </c>
      <c r="M6" s="65" t="s">
        <v>85</v>
      </c>
    </row>
    <row r="7" spans="1:14" s="8" customFormat="1" ht="34.5" customHeight="1">
      <c r="A7" s="65"/>
      <c r="B7" s="66"/>
      <c r="C7" s="66"/>
      <c r="D7" s="67"/>
      <c r="E7" s="67"/>
      <c r="F7" s="65"/>
      <c r="G7" s="65"/>
      <c r="H7" s="65"/>
      <c r="I7" s="65"/>
      <c r="J7" s="65"/>
      <c r="K7" s="65"/>
      <c r="L7" s="65"/>
      <c r="M7" s="65"/>
    </row>
    <row r="8" spans="1:14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</row>
    <row r="9" spans="1:14" s="10" customFormat="1" ht="36" customHeight="1">
      <c r="A9" s="48" t="s">
        <v>2</v>
      </c>
      <c r="B9" s="42">
        <f>B10+B11+B18</f>
        <v>19345416.100000001</v>
      </c>
      <c r="C9" s="42">
        <f>C10+C11+C18</f>
        <v>18555065.199999999</v>
      </c>
      <c r="D9" s="31">
        <f t="shared" ref="D9:L9" si="0">D10+D11+D18</f>
        <v>2502117.7000000002</v>
      </c>
      <c r="E9" s="31">
        <f t="shared" si="0"/>
        <v>10742390.800000001</v>
      </c>
      <c r="F9" s="42">
        <f t="shared" si="0"/>
        <v>657721</v>
      </c>
      <c r="G9" s="42">
        <f t="shared" si="0"/>
        <v>1131614.6000000001</v>
      </c>
      <c r="H9" s="42">
        <f t="shared" si="0"/>
        <v>440486.1</v>
      </c>
      <c r="I9" s="42">
        <f t="shared" si="0"/>
        <v>321058.2</v>
      </c>
      <c r="J9" s="42">
        <f t="shared" si="0"/>
        <v>802891.8</v>
      </c>
      <c r="K9" s="42">
        <f t="shared" si="0"/>
        <v>1185319.1000000001</v>
      </c>
      <c r="L9" s="42">
        <f t="shared" si="0"/>
        <v>198835.8</v>
      </c>
      <c r="M9" s="42">
        <f>M10+M11+M18</f>
        <v>572630.1</v>
      </c>
      <c r="N9" s="29"/>
    </row>
    <row r="10" spans="1:14" s="10" customFormat="1" ht="20.25" customHeight="1">
      <c r="A10" s="49" t="s">
        <v>70</v>
      </c>
      <c r="B10" s="44">
        <v>2603255.5</v>
      </c>
      <c r="C10" s="44">
        <v>2572409.6</v>
      </c>
      <c r="D10" s="32">
        <v>203305.1</v>
      </c>
      <c r="E10" s="32">
        <v>925331.4</v>
      </c>
      <c r="F10" s="32">
        <v>240696.2</v>
      </c>
      <c r="G10" s="32">
        <v>428811.3</v>
      </c>
      <c r="H10" s="32">
        <v>178451.7</v>
      </c>
      <c r="I10" s="32">
        <v>124823.9</v>
      </c>
      <c r="J10" s="32">
        <v>2110.8000000000002</v>
      </c>
      <c r="K10" s="32">
        <v>301430.2</v>
      </c>
      <c r="L10" s="32">
        <v>60620.7</v>
      </c>
      <c r="M10" s="32">
        <v>106828.3</v>
      </c>
      <c r="N10" s="29"/>
    </row>
    <row r="11" spans="1:14" s="11" customFormat="1" ht="24" customHeight="1">
      <c r="A11" s="48" t="s">
        <v>71</v>
      </c>
      <c r="B11" s="46">
        <f>SUM(B12:B17)</f>
        <v>75028.600000000006</v>
      </c>
      <c r="C11" s="46">
        <f>SUM(C12:C17)</f>
        <v>71107.100000000006</v>
      </c>
      <c r="D11" s="37">
        <f t="shared" ref="D11:M11" si="1">SUM(D12:D17)</f>
        <v>22200.9</v>
      </c>
      <c r="E11" s="37">
        <f t="shared" si="1"/>
        <v>258.7</v>
      </c>
      <c r="F11" s="43">
        <f t="shared" si="1"/>
        <v>0</v>
      </c>
      <c r="G11" s="43">
        <f t="shared" si="1"/>
        <v>24180.9</v>
      </c>
      <c r="H11" s="43">
        <f t="shared" si="1"/>
        <v>70.7</v>
      </c>
      <c r="I11" s="43">
        <f t="shared" si="1"/>
        <v>0</v>
      </c>
      <c r="J11" s="43">
        <f t="shared" si="1"/>
        <v>887.2</v>
      </c>
      <c r="K11" s="43">
        <f t="shared" si="1"/>
        <v>338.2</v>
      </c>
      <c r="L11" s="43">
        <f t="shared" si="1"/>
        <v>22094.400000000001</v>
      </c>
      <c r="M11" s="43">
        <f t="shared" si="1"/>
        <v>1076.0999999999999</v>
      </c>
      <c r="N11" s="29"/>
    </row>
    <row r="12" spans="1:14" s="11" customFormat="1" ht="32.1" customHeight="1">
      <c r="A12" s="49" t="s">
        <v>86</v>
      </c>
      <c r="B12" s="45">
        <v>13854.1</v>
      </c>
      <c r="C12" s="45">
        <v>12498.6</v>
      </c>
      <c r="D12" s="38">
        <v>3663.1</v>
      </c>
      <c r="E12" s="38">
        <v>0</v>
      </c>
      <c r="F12" s="38">
        <v>0</v>
      </c>
      <c r="G12" s="38">
        <v>8241.2999999999993</v>
      </c>
      <c r="H12" s="38">
        <v>0</v>
      </c>
      <c r="I12" s="38">
        <v>0</v>
      </c>
      <c r="J12" s="38">
        <v>0</v>
      </c>
      <c r="K12" s="38"/>
      <c r="L12" s="38">
        <v>349.2</v>
      </c>
      <c r="M12" s="38">
        <v>245</v>
      </c>
      <c r="N12" s="29"/>
    </row>
    <row r="13" spans="1:14" s="11" customFormat="1" ht="32.1" customHeight="1">
      <c r="A13" s="49" t="s">
        <v>3</v>
      </c>
      <c r="B13" s="45">
        <v>20242.5</v>
      </c>
      <c r="C13" s="45">
        <v>18441.5</v>
      </c>
      <c r="D13" s="38">
        <v>4964.5</v>
      </c>
      <c r="E13" s="38">
        <v>258.7</v>
      </c>
      <c r="F13" s="38">
        <v>0</v>
      </c>
      <c r="G13" s="38">
        <v>5338.2</v>
      </c>
      <c r="H13" s="38">
        <v>0</v>
      </c>
      <c r="I13" s="38">
        <v>0</v>
      </c>
      <c r="J13" s="38">
        <v>0</v>
      </c>
      <c r="K13" s="38"/>
      <c r="L13" s="38">
        <v>7880.1</v>
      </c>
      <c r="M13" s="38">
        <v>0</v>
      </c>
      <c r="N13" s="29"/>
    </row>
    <row r="14" spans="1:14" s="11" customFormat="1" ht="32.1" customHeight="1">
      <c r="A14" s="49" t="s">
        <v>73</v>
      </c>
      <c r="B14" s="45">
        <v>5527.1</v>
      </c>
      <c r="C14" s="45">
        <v>5464.4</v>
      </c>
      <c r="D14" s="38">
        <v>2425.1999999999998</v>
      </c>
      <c r="E14" s="38">
        <v>0</v>
      </c>
      <c r="F14" s="38">
        <v>0</v>
      </c>
      <c r="G14" s="38">
        <v>2915.2</v>
      </c>
      <c r="H14" s="38">
        <v>0</v>
      </c>
      <c r="I14" s="38">
        <v>0</v>
      </c>
      <c r="J14" s="38">
        <v>0</v>
      </c>
      <c r="K14" s="38"/>
      <c r="L14" s="38">
        <v>124</v>
      </c>
      <c r="M14" s="38">
        <v>0</v>
      </c>
      <c r="N14" s="29"/>
    </row>
    <row r="15" spans="1:14" s="11" customFormat="1" ht="32.1" customHeight="1">
      <c r="A15" s="49" t="s">
        <v>74</v>
      </c>
      <c r="B15" s="45">
        <v>3264.4</v>
      </c>
      <c r="C15" s="45">
        <v>3239.5</v>
      </c>
      <c r="D15" s="38">
        <v>1956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877.2</v>
      </c>
      <c r="K15" s="38">
        <v>328.2</v>
      </c>
      <c r="L15" s="38">
        <v>78.099999999999994</v>
      </c>
      <c r="M15" s="38">
        <v>0</v>
      </c>
      <c r="N15" s="29"/>
    </row>
    <row r="16" spans="1:14" s="11" customFormat="1" ht="32.1" customHeight="1">
      <c r="A16" s="49" t="s">
        <v>4</v>
      </c>
      <c r="B16" s="45">
        <v>15505</v>
      </c>
      <c r="C16" s="45">
        <v>15058.8</v>
      </c>
      <c r="D16" s="38">
        <v>4065.7</v>
      </c>
      <c r="E16" s="38">
        <v>0</v>
      </c>
      <c r="F16" s="38">
        <v>0</v>
      </c>
      <c r="G16" s="38">
        <v>1701.3</v>
      </c>
      <c r="H16" s="38">
        <v>70.7</v>
      </c>
      <c r="I16" s="38">
        <v>0</v>
      </c>
      <c r="J16" s="38">
        <v>10</v>
      </c>
      <c r="K16" s="38">
        <v>10</v>
      </c>
      <c r="L16" s="38">
        <v>9201.1</v>
      </c>
      <c r="M16" s="38">
        <v>0</v>
      </c>
      <c r="N16" s="29"/>
    </row>
    <row r="17" spans="1:14" s="11" customFormat="1" ht="32.1" customHeight="1">
      <c r="A17" s="49" t="s">
        <v>75</v>
      </c>
      <c r="B17" s="45">
        <v>16635.5</v>
      </c>
      <c r="C17" s="45">
        <v>16404.3</v>
      </c>
      <c r="D17" s="38">
        <v>5126.3999999999996</v>
      </c>
      <c r="E17" s="38">
        <v>0</v>
      </c>
      <c r="F17" s="38">
        <v>0</v>
      </c>
      <c r="G17" s="38">
        <v>5984.9</v>
      </c>
      <c r="H17" s="38">
        <v>0</v>
      </c>
      <c r="I17" s="38">
        <v>0</v>
      </c>
      <c r="J17" s="38">
        <v>0</v>
      </c>
      <c r="K17" s="38">
        <v>0</v>
      </c>
      <c r="L17" s="38">
        <v>4461.8999999999996</v>
      </c>
      <c r="M17" s="38">
        <v>831.1</v>
      </c>
      <c r="N17" s="29"/>
    </row>
    <row r="18" spans="1:14" s="12" customFormat="1" ht="35.25" customHeight="1">
      <c r="A18" s="48" t="s">
        <v>72</v>
      </c>
      <c r="B18" s="46">
        <f>SUM(B19:B82)</f>
        <v>16667132</v>
      </c>
      <c r="C18" s="46">
        <f>SUM(C19:C82)</f>
        <v>15911548.5</v>
      </c>
      <c r="D18" s="37">
        <f>SUM(D19:D82)</f>
        <v>2276611.7000000002</v>
      </c>
      <c r="E18" s="37">
        <f>SUM(E19:E82)</f>
        <v>9816800.6999999993</v>
      </c>
      <c r="F18" s="43">
        <f>SUM(F19:F82)</f>
        <v>417024.8</v>
      </c>
      <c r="G18" s="43">
        <f t="shared" ref="G18:M18" si="2">SUM(G19:G83)</f>
        <v>678622.4</v>
      </c>
      <c r="H18" s="43">
        <f t="shared" si="2"/>
        <v>261963.7</v>
      </c>
      <c r="I18" s="43">
        <f t="shared" si="2"/>
        <v>196234.3</v>
      </c>
      <c r="J18" s="43">
        <f t="shared" si="2"/>
        <v>799893.8</v>
      </c>
      <c r="K18" s="43">
        <f t="shared" si="2"/>
        <v>883550.7</v>
      </c>
      <c r="L18" s="43">
        <f t="shared" si="2"/>
        <v>116120.7</v>
      </c>
      <c r="M18" s="43">
        <f t="shared" si="2"/>
        <v>464725.7</v>
      </c>
      <c r="N18" s="29"/>
    </row>
    <row r="19" spans="1:14" s="11" customFormat="1" ht="48.75" customHeight="1">
      <c r="A19" s="49" t="s">
        <v>5</v>
      </c>
      <c r="B19" s="45">
        <v>208725.1</v>
      </c>
      <c r="C19" s="45">
        <v>132931.5</v>
      </c>
      <c r="D19" s="39">
        <v>23062</v>
      </c>
      <c r="E19" s="39">
        <v>88247.5</v>
      </c>
      <c r="F19" s="39">
        <v>1929.9</v>
      </c>
      <c r="G19" s="39">
        <v>1988.6</v>
      </c>
      <c r="H19" s="58">
        <v>1069.8</v>
      </c>
      <c r="I19" s="39">
        <v>8547.7999999999993</v>
      </c>
      <c r="J19" s="39">
        <v>5710.3</v>
      </c>
      <c r="K19" s="39">
        <v>1790.2</v>
      </c>
      <c r="L19" s="39">
        <v>235.4</v>
      </c>
      <c r="M19" s="58">
        <v>350</v>
      </c>
      <c r="N19" s="29"/>
    </row>
    <row r="20" spans="1:14" s="11" customFormat="1" ht="35.1" customHeight="1">
      <c r="A20" s="49" t="s">
        <v>6</v>
      </c>
      <c r="B20" s="45">
        <v>345714.9</v>
      </c>
      <c r="C20" s="45">
        <v>306411.5</v>
      </c>
      <c r="D20" s="39">
        <v>42145.7</v>
      </c>
      <c r="E20" s="39">
        <v>157537.5</v>
      </c>
      <c r="F20" s="39">
        <v>17417.7</v>
      </c>
      <c r="G20" s="39">
        <v>5947</v>
      </c>
      <c r="H20" s="58">
        <v>8445.2000000000007</v>
      </c>
      <c r="I20" s="39">
        <v>11315.8</v>
      </c>
      <c r="J20" s="39">
        <v>21715.8</v>
      </c>
      <c r="K20" s="39">
        <v>31189.8</v>
      </c>
      <c r="L20" s="39">
        <v>3875.8</v>
      </c>
      <c r="M20" s="58">
        <v>6821.2</v>
      </c>
      <c r="N20" s="29"/>
    </row>
    <row r="21" spans="1:14" s="11" customFormat="1" ht="35.1" customHeight="1">
      <c r="A21" s="49" t="s">
        <v>7</v>
      </c>
      <c r="B21" s="45">
        <v>222154.8</v>
      </c>
      <c r="C21" s="45">
        <v>217668.1</v>
      </c>
      <c r="D21" s="39">
        <v>46451.1</v>
      </c>
      <c r="E21" s="39">
        <v>124628.1</v>
      </c>
      <c r="F21" s="39">
        <v>3047</v>
      </c>
      <c r="G21" s="39">
        <v>2517.6</v>
      </c>
      <c r="H21" s="58">
        <v>3028.2</v>
      </c>
      <c r="I21" s="39">
        <v>375.5</v>
      </c>
      <c r="J21" s="39">
        <v>18343.599999999999</v>
      </c>
      <c r="K21" s="39">
        <v>7567.4</v>
      </c>
      <c r="L21" s="39">
        <v>8020.4</v>
      </c>
      <c r="M21" s="58">
        <v>3689.2</v>
      </c>
      <c r="N21" s="29"/>
    </row>
    <row r="22" spans="1:14" s="11" customFormat="1" ht="35.1" customHeight="1">
      <c r="A22" s="49" t="s">
        <v>8</v>
      </c>
      <c r="B22" s="45">
        <v>453230.3</v>
      </c>
      <c r="C22" s="45">
        <v>418850.1</v>
      </c>
      <c r="D22" s="39">
        <v>37324.1</v>
      </c>
      <c r="E22" s="39">
        <v>295992.8</v>
      </c>
      <c r="F22" s="39">
        <v>15412.9</v>
      </c>
      <c r="G22" s="39">
        <v>6684.1</v>
      </c>
      <c r="H22" s="58">
        <v>7943</v>
      </c>
      <c r="I22" s="39">
        <v>4736.1000000000004</v>
      </c>
      <c r="J22" s="39">
        <v>25700.2</v>
      </c>
      <c r="K22" s="39">
        <v>17704.099999999999</v>
      </c>
      <c r="L22" s="39">
        <v>570.4</v>
      </c>
      <c r="M22" s="58">
        <v>6782.4</v>
      </c>
      <c r="N22" s="29"/>
    </row>
    <row r="23" spans="1:14" s="11" customFormat="1" ht="35.1" customHeight="1">
      <c r="A23" s="49" t="s">
        <v>9</v>
      </c>
      <c r="B23" s="45">
        <v>247076.1</v>
      </c>
      <c r="C23" s="45">
        <v>230217.8</v>
      </c>
      <c r="D23" s="39">
        <v>34713</v>
      </c>
      <c r="E23" s="39">
        <v>98193.600000000006</v>
      </c>
      <c r="F23" s="39">
        <v>9359.4</v>
      </c>
      <c r="G23" s="39">
        <v>9989.2999999999993</v>
      </c>
      <c r="H23" s="58">
        <v>6667.5</v>
      </c>
      <c r="I23" s="39">
        <v>4956.2</v>
      </c>
      <c r="J23" s="39">
        <v>14707</v>
      </c>
      <c r="K23" s="39">
        <v>33027.5</v>
      </c>
      <c r="L23" s="39">
        <v>7140.1</v>
      </c>
      <c r="M23" s="58">
        <v>11464.2</v>
      </c>
      <c r="N23" s="29"/>
    </row>
    <row r="24" spans="1:14" s="11" customFormat="1" ht="35.1" customHeight="1">
      <c r="A24" s="49" t="s">
        <v>10</v>
      </c>
      <c r="B24" s="45">
        <v>220194.7</v>
      </c>
      <c r="C24" s="45">
        <v>189145.9</v>
      </c>
      <c r="D24" s="39">
        <v>35926.300000000003</v>
      </c>
      <c r="E24" s="39">
        <v>98991.2</v>
      </c>
      <c r="F24" s="39">
        <v>5291.4</v>
      </c>
      <c r="G24" s="39">
        <v>5338.9</v>
      </c>
      <c r="H24" s="58">
        <v>2794.2</v>
      </c>
      <c r="I24" s="39">
        <v>13.8</v>
      </c>
      <c r="J24" s="39">
        <v>4872.6000000000004</v>
      </c>
      <c r="K24" s="39">
        <v>29879.1</v>
      </c>
      <c r="L24" s="39">
        <v>1029.5</v>
      </c>
      <c r="M24" s="58">
        <v>5008.8999999999996</v>
      </c>
      <c r="N24" s="29"/>
    </row>
    <row r="25" spans="1:14" s="11" customFormat="1" ht="35.1" customHeight="1">
      <c r="A25" s="49" t="s">
        <v>11</v>
      </c>
      <c r="B25" s="45">
        <v>1763121</v>
      </c>
      <c r="C25" s="45">
        <v>1633498.8</v>
      </c>
      <c r="D25" s="39">
        <v>161203.1</v>
      </c>
      <c r="E25" s="39">
        <v>860732.7</v>
      </c>
      <c r="F25" s="39">
        <v>40747.5</v>
      </c>
      <c r="G25" s="39">
        <v>92285.7</v>
      </c>
      <c r="H25" s="58">
        <v>41804.5</v>
      </c>
      <c r="I25" s="39">
        <v>25064.1</v>
      </c>
      <c r="J25" s="39">
        <v>178462.4</v>
      </c>
      <c r="K25" s="39">
        <v>89508.4</v>
      </c>
      <c r="L25" s="39">
        <v>3142.5</v>
      </c>
      <c r="M25" s="58">
        <v>140547.9</v>
      </c>
      <c r="N25" s="29"/>
    </row>
    <row r="26" spans="1:14" s="11" customFormat="1" ht="46.5" customHeight="1">
      <c r="A26" s="49" t="s">
        <v>12</v>
      </c>
      <c r="B26" s="45">
        <v>112441.8</v>
      </c>
      <c r="C26" s="45">
        <v>111808</v>
      </c>
      <c r="D26" s="39">
        <v>22271</v>
      </c>
      <c r="E26" s="39">
        <v>65442.400000000001</v>
      </c>
      <c r="F26" s="39">
        <v>4047.7</v>
      </c>
      <c r="G26" s="39">
        <v>3821.3</v>
      </c>
      <c r="H26" s="58">
        <v>3419.1</v>
      </c>
      <c r="I26" s="39">
        <v>1510.2</v>
      </c>
      <c r="J26" s="39">
        <v>5228.5</v>
      </c>
      <c r="K26" s="39">
        <v>4280</v>
      </c>
      <c r="L26" s="39">
        <v>237.8</v>
      </c>
      <c r="M26" s="58">
        <v>1550</v>
      </c>
      <c r="N26" s="29"/>
    </row>
    <row r="27" spans="1:14" s="11" customFormat="1" ht="48" customHeight="1">
      <c r="A27" s="49" t="s">
        <v>13</v>
      </c>
      <c r="B27" s="45">
        <v>92181.8</v>
      </c>
      <c r="C27" s="45">
        <v>78452.7</v>
      </c>
      <c r="D27" s="39">
        <v>11479</v>
      </c>
      <c r="E27" s="39">
        <v>56422.8</v>
      </c>
      <c r="F27" s="39">
        <v>695.8</v>
      </c>
      <c r="G27" s="39">
        <v>1319.9</v>
      </c>
      <c r="H27" s="58">
        <v>517</v>
      </c>
      <c r="I27" s="39">
        <v>60</v>
      </c>
      <c r="J27" s="39">
        <v>646.29999999999995</v>
      </c>
      <c r="K27" s="39">
        <v>4411.8999999999996</v>
      </c>
      <c r="L27" s="39">
        <v>0</v>
      </c>
      <c r="M27" s="58">
        <v>2900</v>
      </c>
      <c r="N27" s="29"/>
    </row>
    <row r="28" spans="1:14" s="11" customFormat="1" ht="35.1" customHeight="1">
      <c r="A28" s="49" t="s">
        <v>14</v>
      </c>
      <c r="B28" s="45">
        <v>163334.9</v>
      </c>
      <c r="C28" s="45">
        <v>155220.20000000001</v>
      </c>
      <c r="D28" s="39">
        <v>18181.2</v>
      </c>
      <c r="E28" s="39">
        <v>120561.5</v>
      </c>
      <c r="F28" s="39">
        <v>1171.0999999999999</v>
      </c>
      <c r="G28" s="39">
        <v>4883.3999999999996</v>
      </c>
      <c r="H28" s="58">
        <v>2198.8000000000002</v>
      </c>
      <c r="I28" s="39">
        <v>0</v>
      </c>
      <c r="J28" s="39">
        <v>5268.3</v>
      </c>
      <c r="K28" s="39">
        <v>1877.2</v>
      </c>
      <c r="L28" s="39">
        <v>78.7</v>
      </c>
      <c r="M28" s="58">
        <v>1000</v>
      </c>
      <c r="N28" s="29"/>
    </row>
    <row r="29" spans="1:14" s="11" customFormat="1" ht="35.1" customHeight="1">
      <c r="A29" s="49" t="s">
        <v>15</v>
      </c>
      <c r="B29" s="45">
        <v>117182.8</v>
      </c>
      <c r="C29" s="45">
        <v>107422.8</v>
      </c>
      <c r="D29" s="39">
        <v>17439</v>
      </c>
      <c r="E29" s="39">
        <v>66874.3</v>
      </c>
      <c r="F29" s="39">
        <v>572.70000000000005</v>
      </c>
      <c r="G29" s="39">
        <v>3765.9</v>
      </c>
      <c r="H29" s="58">
        <v>639.20000000000005</v>
      </c>
      <c r="I29" s="39">
        <v>466.8</v>
      </c>
      <c r="J29" s="39">
        <v>4844</v>
      </c>
      <c r="K29" s="39">
        <v>8637.7999999999993</v>
      </c>
      <c r="L29" s="39">
        <v>3.1</v>
      </c>
      <c r="M29" s="58">
        <v>4180</v>
      </c>
      <c r="N29" s="29"/>
    </row>
    <row r="30" spans="1:14" s="11" customFormat="1" ht="35.1" customHeight="1">
      <c r="A30" s="49" t="s">
        <v>16</v>
      </c>
      <c r="B30" s="45">
        <v>117158.39999999999</v>
      </c>
      <c r="C30" s="45">
        <v>112816.8</v>
      </c>
      <c r="D30" s="39">
        <v>14359.5</v>
      </c>
      <c r="E30" s="39">
        <v>79798</v>
      </c>
      <c r="F30" s="39">
        <v>723.3</v>
      </c>
      <c r="G30" s="39">
        <v>6496.2</v>
      </c>
      <c r="H30" s="58">
        <v>1844.5</v>
      </c>
      <c r="I30" s="39">
        <v>0</v>
      </c>
      <c r="J30" s="39">
        <v>4938.8999999999996</v>
      </c>
      <c r="K30" s="39">
        <v>3667.2</v>
      </c>
      <c r="L30" s="39">
        <v>0</v>
      </c>
      <c r="M30" s="58">
        <v>989.2</v>
      </c>
      <c r="N30" s="29"/>
    </row>
    <row r="31" spans="1:14" s="11" customFormat="1" ht="48.75" customHeight="1">
      <c r="A31" s="49" t="s">
        <v>17</v>
      </c>
      <c r="B31" s="45">
        <v>124153.2</v>
      </c>
      <c r="C31" s="45">
        <v>116099.8</v>
      </c>
      <c r="D31" s="39">
        <v>10843.2</v>
      </c>
      <c r="E31" s="39">
        <v>92812.5</v>
      </c>
      <c r="F31" s="39">
        <v>1759.5</v>
      </c>
      <c r="G31" s="39">
        <v>4116.3999999999996</v>
      </c>
      <c r="H31" s="58">
        <v>1345.5</v>
      </c>
      <c r="I31" s="39">
        <v>149.9</v>
      </c>
      <c r="J31" s="39">
        <v>1681</v>
      </c>
      <c r="K31" s="39">
        <v>2158.6</v>
      </c>
      <c r="L31" s="39">
        <v>603.20000000000005</v>
      </c>
      <c r="M31" s="58">
        <v>630</v>
      </c>
      <c r="N31" s="29"/>
    </row>
    <row r="32" spans="1:14" s="11" customFormat="1" ht="35.1" customHeight="1">
      <c r="A32" s="49" t="s">
        <v>18</v>
      </c>
      <c r="B32" s="45">
        <v>90434.9</v>
      </c>
      <c r="C32" s="45">
        <v>70608.5</v>
      </c>
      <c r="D32" s="39">
        <v>12803.4</v>
      </c>
      <c r="E32" s="39">
        <v>40153.599999999999</v>
      </c>
      <c r="F32" s="39">
        <v>1194.8</v>
      </c>
      <c r="G32" s="39">
        <v>89.7</v>
      </c>
      <c r="H32" s="58">
        <v>1054.8</v>
      </c>
      <c r="I32" s="39">
        <v>60</v>
      </c>
      <c r="J32" s="39">
        <v>1140.7</v>
      </c>
      <c r="K32" s="39">
        <v>9798.1</v>
      </c>
      <c r="L32" s="39">
        <v>0</v>
      </c>
      <c r="M32" s="58">
        <v>4313.3999999999996</v>
      </c>
      <c r="N32" s="29"/>
    </row>
    <row r="33" spans="1:14" s="11" customFormat="1" ht="35.1" customHeight="1">
      <c r="A33" s="49" t="s">
        <v>19</v>
      </c>
      <c r="B33" s="45">
        <v>153238.29999999999</v>
      </c>
      <c r="C33" s="45">
        <v>140393.20000000001</v>
      </c>
      <c r="D33" s="39">
        <v>34419</v>
      </c>
      <c r="E33" s="39">
        <v>50022.9</v>
      </c>
      <c r="F33" s="39">
        <v>1290.2</v>
      </c>
      <c r="G33" s="39">
        <v>25095.1</v>
      </c>
      <c r="H33" s="58">
        <v>6605.9</v>
      </c>
      <c r="I33" s="39">
        <v>3956.4</v>
      </c>
      <c r="J33" s="39">
        <v>7445.6</v>
      </c>
      <c r="K33" s="39">
        <v>6927.9</v>
      </c>
      <c r="L33" s="39">
        <v>1179</v>
      </c>
      <c r="M33" s="58">
        <v>3451.2</v>
      </c>
      <c r="N33" s="29"/>
    </row>
    <row r="34" spans="1:14" s="11" customFormat="1" ht="35.1" customHeight="1">
      <c r="A34" s="49" t="s">
        <v>20</v>
      </c>
      <c r="B34" s="45">
        <v>430967.9</v>
      </c>
      <c r="C34" s="45">
        <v>376631</v>
      </c>
      <c r="D34" s="39">
        <v>49180.5</v>
      </c>
      <c r="E34" s="39">
        <v>121035.7</v>
      </c>
      <c r="F34" s="39">
        <v>4079.3</v>
      </c>
      <c r="G34" s="39">
        <v>16834.5</v>
      </c>
      <c r="H34" s="58">
        <v>5609.3</v>
      </c>
      <c r="I34" s="39">
        <v>18370.8</v>
      </c>
      <c r="J34" s="39">
        <v>24970.1</v>
      </c>
      <c r="K34" s="39">
        <v>106527.2</v>
      </c>
      <c r="L34" s="39">
        <v>4415.6000000000004</v>
      </c>
      <c r="M34" s="58">
        <v>25608</v>
      </c>
      <c r="N34" s="29"/>
    </row>
    <row r="35" spans="1:14" s="11" customFormat="1" ht="35.1" customHeight="1">
      <c r="A35" s="49" t="s">
        <v>21</v>
      </c>
      <c r="B35" s="45">
        <v>520426.5</v>
      </c>
      <c r="C35" s="45">
        <v>501094.6</v>
      </c>
      <c r="D35" s="39">
        <v>71867.7</v>
      </c>
      <c r="E35" s="39">
        <v>306611.7</v>
      </c>
      <c r="F35" s="39">
        <v>12926.1</v>
      </c>
      <c r="G35" s="39">
        <v>19591.8</v>
      </c>
      <c r="H35" s="58">
        <v>11342.4</v>
      </c>
      <c r="I35" s="39">
        <v>2839.4</v>
      </c>
      <c r="J35" s="39">
        <v>39056.1</v>
      </c>
      <c r="K35" s="39">
        <v>25126.1</v>
      </c>
      <c r="L35" s="39">
        <v>7156</v>
      </c>
      <c r="M35" s="58">
        <v>4577.3</v>
      </c>
      <c r="N35" s="29"/>
    </row>
    <row r="36" spans="1:14" s="11" customFormat="1" ht="35.1" customHeight="1">
      <c r="A36" s="49" t="s">
        <v>22</v>
      </c>
      <c r="B36" s="45">
        <v>145929</v>
      </c>
      <c r="C36" s="45">
        <v>128138.3</v>
      </c>
      <c r="D36" s="39">
        <v>12089.8</v>
      </c>
      <c r="E36" s="39">
        <v>95897.5</v>
      </c>
      <c r="F36" s="39">
        <v>4396.1000000000004</v>
      </c>
      <c r="G36" s="39">
        <v>2338.3000000000002</v>
      </c>
      <c r="H36" s="58">
        <v>2078.1</v>
      </c>
      <c r="I36" s="39">
        <v>0</v>
      </c>
      <c r="J36" s="39">
        <v>2984.7</v>
      </c>
      <c r="K36" s="39">
        <v>483.7</v>
      </c>
      <c r="L36" s="39">
        <v>4871.5</v>
      </c>
      <c r="M36" s="58">
        <v>2998.6</v>
      </c>
      <c r="N36" s="29"/>
    </row>
    <row r="37" spans="1:14" s="11" customFormat="1" ht="50.25" customHeight="1">
      <c r="A37" s="49" t="s">
        <v>23</v>
      </c>
      <c r="B37" s="45">
        <v>66574.399999999994</v>
      </c>
      <c r="C37" s="45">
        <v>61440.5</v>
      </c>
      <c r="D37" s="39">
        <v>9364.7000000000007</v>
      </c>
      <c r="E37" s="39">
        <v>43320.5</v>
      </c>
      <c r="F37" s="39">
        <v>677.6</v>
      </c>
      <c r="G37" s="39">
        <v>368.7</v>
      </c>
      <c r="H37" s="58">
        <v>1151.5</v>
      </c>
      <c r="I37" s="39">
        <v>583.4</v>
      </c>
      <c r="J37" s="39">
        <v>2470.3000000000002</v>
      </c>
      <c r="K37" s="39">
        <v>2009.9</v>
      </c>
      <c r="L37" s="39">
        <v>1143.9000000000001</v>
      </c>
      <c r="M37" s="58">
        <v>350</v>
      </c>
      <c r="N37" s="29"/>
    </row>
    <row r="38" spans="1:14" s="11" customFormat="1" ht="35.1" customHeight="1">
      <c r="A38" s="49" t="s">
        <v>24</v>
      </c>
      <c r="B38" s="45">
        <v>206530</v>
      </c>
      <c r="C38" s="45">
        <v>201217.1</v>
      </c>
      <c r="D38" s="39">
        <v>17855.099999999999</v>
      </c>
      <c r="E38" s="39">
        <v>158852.5</v>
      </c>
      <c r="F38" s="39">
        <v>2175.1</v>
      </c>
      <c r="G38" s="39">
        <v>2484.9</v>
      </c>
      <c r="H38" s="58">
        <v>2094.9</v>
      </c>
      <c r="I38" s="39">
        <v>0</v>
      </c>
      <c r="J38" s="39">
        <v>12224.9</v>
      </c>
      <c r="K38" s="39">
        <v>2709.6</v>
      </c>
      <c r="L38" s="39">
        <v>645.20000000000005</v>
      </c>
      <c r="M38" s="58">
        <v>2174.9</v>
      </c>
      <c r="N38" s="29"/>
    </row>
    <row r="39" spans="1:14" s="11" customFormat="1" ht="35.1" customHeight="1">
      <c r="A39" s="49" t="s">
        <v>25</v>
      </c>
      <c r="B39" s="45">
        <v>161338.4</v>
      </c>
      <c r="C39" s="45">
        <v>150193.29999999999</v>
      </c>
      <c r="D39" s="39">
        <v>20158.900000000001</v>
      </c>
      <c r="E39" s="39">
        <v>108472.9</v>
      </c>
      <c r="F39" s="39">
        <v>285</v>
      </c>
      <c r="G39" s="39">
        <v>8555.7999999999993</v>
      </c>
      <c r="H39" s="58">
        <v>2577</v>
      </c>
      <c r="I39" s="39">
        <v>571.29999999999995</v>
      </c>
      <c r="J39" s="39">
        <v>4271.1000000000004</v>
      </c>
      <c r="K39" s="39">
        <v>326.89999999999998</v>
      </c>
      <c r="L39" s="39">
        <v>3214.9</v>
      </c>
      <c r="M39" s="58">
        <v>1759.5</v>
      </c>
      <c r="N39" s="29"/>
    </row>
    <row r="40" spans="1:14" s="11" customFormat="1" ht="35.1" customHeight="1">
      <c r="A40" s="49" t="s">
        <v>26</v>
      </c>
      <c r="B40" s="45">
        <v>218620.7</v>
      </c>
      <c r="C40" s="45">
        <v>523313.9</v>
      </c>
      <c r="D40" s="39">
        <v>340602.9</v>
      </c>
      <c r="E40" s="39">
        <v>153922.79999999999</v>
      </c>
      <c r="F40" s="39">
        <v>985.1</v>
      </c>
      <c r="G40" s="39">
        <v>6236.6</v>
      </c>
      <c r="H40" s="58">
        <v>1688.2</v>
      </c>
      <c r="I40" s="39">
        <v>1499.9</v>
      </c>
      <c r="J40" s="39">
        <v>5094.3</v>
      </c>
      <c r="K40" s="39">
        <v>9038.9</v>
      </c>
      <c r="L40" s="39">
        <v>3145.2</v>
      </c>
      <c r="M40" s="58">
        <v>1100</v>
      </c>
      <c r="N40" s="29"/>
    </row>
    <row r="41" spans="1:14" s="11" customFormat="1" ht="50.25" customHeight="1">
      <c r="A41" s="49" t="s">
        <v>27</v>
      </c>
      <c r="B41" s="45">
        <v>61757.599999999999</v>
      </c>
      <c r="C41" s="45">
        <v>60584</v>
      </c>
      <c r="D41" s="39">
        <v>10577.7</v>
      </c>
      <c r="E41" s="39">
        <v>46346.9</v>
      </c>
      <c r="F41" s="39">
        <v>372.2</v>
      </c>
      <c r="G41" s="39">
        <v>229.8</v>
      </c>
      <c r="H41" s="58">
        <v>1031.5999999999999</v>
      </c>
      <c r="I41" s="39">
        <v>10.5</v>
      </c>
      <c r="J41" s="39">
        <v>1001.3</v>
      </c>
      <c r="K41" s="39">
        <v>82</v>
      </c>
      <c r="L41" s="39">
        <v>82</v>
      </c>
      <c r="M41" s="58">
        <v>850</v>
      </c>
      <c r="N41" s="29"/>
    </row>
    <row r="42" spans="1:14" s="11" customFormat="1" ht="48" customHeight="1">
      <c r="A42" s="49" t="s">
        <v>28</v>
      </c>
      <c r="B42" s="45">
        <v>64623.4</v>
      </c>
      <c r="C42" s="45">
        <v>61645.7</v>
      </c>
      <c r="D42" s="39">
        <v>20807.400000000001</v>
      </c>
      <c r="E42" s="39">
        <v>29833.7</v>
      </c>
      <c r="F42" s="39">
        <v>435.6</v>
      </c>
      <c r="G42" s="39">
        <v>898.4</v>
      </c>
      <c r="H42" s="58">
        <v>3083.2</v>
      </c>
      <c r="I42" s="39">
        <v>797.7</v>
      </c>
      <c r="J42" s="39">
        <v>1515</v>
      </c>
      <c r="K42" s="39">
        <v>2695.6</v>
      </c>
      <c r="L42" s="39">
        <v>115.3</v>
      </c>
      <c r="M42" s="58">
        <v>1463.8</v>
      </c>
      <c r="N42" s="29"/>
    </row>
    <row r="43" spans="1:14" s="11" customFormat="1" ht="53.25" customHeight="1">
      <c r="A43" s="49" t="s">
        <v>29</v>
      </c>
      <c r="B43" s="45">
        <v>290716.09999999998</v>
      </c>
      <c r="C43" s="45">
        <v>280918.7</v>
      </c>
      <c r="D43" s="39">
        <v>25913.9</v>
      </c>
      <c r="E43" s="39">
        <v>211954.2</v>
      </c>
      <c r="F43" s="39">
        <v>6599.4</v>
      </c>
      <c r="G43" s="39">
        <v>8133.5</v>
      </c>
      <c r="H43" s="58">
        <v>7760.7</v>
      </c>
      <c r="I43" s="39">
        <v>2150.3000000000002</v>
      </c>
      <c r="J43" s="39">
        <v>14321.9</v>
      </c>
      <c r="K43" s="39">
        <v>69.2</v>
      </c>
      <c r="L43" s="39">
        <v>2318.9</v>
      </c>
      <c r="M43" s="58">
        <v>1696.7</v>
      </c>
      <c r="N43" s="29"/>
    </row>
    <row r="44" spans="1:14" s="11" customFormat="1" ht="48.75" customHeight="1">
      <c r="A44" s="49" t="s">
        <v>30</v>
      </c>
      <c r="B44" s="45">
        <v>121038.1</v>
      </c>
      <c r="C44" s="45">
        <v>108632.5</v>
      </c>
      <c r="D44" s="39">
        <v>21868.1</v>
      </c>
      <c r="E44" s="39">
        <v>61106.1</v>
      </c>
      <c r="F44" s="39">
        <v>100</v>
      </c>
      <c r="G44" s="39">
        <v>6410.8</v>
      </c>
      <c r="H44" s="58">
        <v>1906.2</v>
      </c>
      <c r="I44" s="39">
        <v>0</v>
      </c>
      <c r="J44" s="39">
        <v>7639</v>
      </c>
      <c r="K44" s="39">
        <v>1601</v>
      </c>
      <c r="L44" s="39">
        <v>1049.4000000000001</v>
      </c>
      <c r="M44" s="58">
        <v>6951.9</v>
      </c>
      <c r="N44" s="29"/>
    </row>
    <row r="45" spans="1:14" s="11" customFormat="1" ht="47.25" customHeight="1">
      <c r="A45" s="49" t="s">
        <v>31</v>
      </c>
      <c r="B45" s="45">
        <v>232932.8</v>
      </c>
      <c r="C45" s="45">
        <v>207114.1</v>
      </c>
      <c r="D45" s="39">
        <v>25581.8</v>
      </c>
      <c r="E45" s="39">
        <v>144769.1</v>
      </c>
      <c r="F45" s="39">
        <v>2702.1</v>
      </c>
      <c r="G45" s="39">
        <v>7885.4</v>
      </c>
      <c r="H45" s="58">
        <v>1107.9000000000001</v>
      </c>
      <c r="I45" s="39">
        <v>0</v>
      </c>
      <c r="J45" s="39">
        <v>2641.7</v>
      </c>
      <c r="K45" s="39">
        <v>7996.5</v>
      </c>
      <c r="L45" s="39">
        <v>420.3</v>
      </c>
      <c r="M45" s="58">
        <v>14009.3</v>
      </c>
      <c r="N45" s="29"/>
    </row>
    <row r="46" spans="1:14" s="11" customFormat="1" ht="50.25" customHeight="1">
      <c r="A46" s="49" t="s">
        <v>32</v>
      </c>
      <c r="B46" s="45">
        <v>87388.2</v>
      </c>
      <c r="C46" s="45">
        <v>82784.899999999994</v>
      </c>
      <c r="D46" s="39">
        <v>16273.4</v>
      </c>
      <c r="E46" s="39">
        <v>58627.5</v>
      </c>
      <c r="F46" s="39">
        <v>1747.6</v>
      </c>
      <c r="G46" s="39">
        <v>1485.4</v>
      </c>
      <c r="H46" s="58">
        <v>1034.3</v>
      </c>
      <c r="I46" s="39">
        <v>62.5</v>
      </c>
      <c r="J46" s="39">
        <v>648.9</v>
      </c>
      <c r="K46" s="39">
        <v>776.6</v>
      </c>
      <c r="L46" s="39">
        <v>527.5</v>
      </c>
      <c r="M46" s="58">
        <v>1601.2</v>
      </c>
      <c r="N46" s="29"/>
    </row>
    <row r="47" spans="1:14" s="11" customFormat="1" ht="35.1" customHeight="1">
      <c r="A47" s="49" t="s">
        <v>33</v>
      </c>
      <c r="B47" s="45">
        <v>126905.3</v>
      </c>
      <c r="C47" s="45">
        <v>125801.5</v>
      </c>
      <c r="D47" s="39">
        <v>21727.599999999999</v>
      </c>
      <c r="E47" s="39">
        <v>94649.2</v>
      </c>
      <c r="F47" s="39">
        <v>621</v>
      </c>
      <c r="G47" s="39">
        <v>567.9</v>
      </c>
      <c r="H47" s="58">
        <v>1460.2</v>
      </c>
      <c r="I47" s="39">
        <v>20</v>
      </c>
      <c r="J47" s="39">
        <v>1288.2</v>
      </c>
      <c r="K47" s="39">
        <v>4348.3999999999996</v>
      </c>
      <c r="L47" s="39">
        <v>0</v>
      </c>
      <c r="M47" s="58">
        <v>1119</v>
      </c>
      <c r="N47" s="29"/>
    </row>
    <row r="48" spans="1:14" s="11" customFormat="1" ht="35.1" customHeight="1">
      <c r="A48" s="49" t="s">
        <v>34</v>
      </c>
      <c r="B48" s="45">
        <v>744332</v>
      </c>
      <c r="C48" s="45">
        <v>712822</v>
      </c>
      <c r="D48" s="39">
        <v>51710.2</v>
      </c>
      <c r="E48" s="39">
        <v>494028</v>
      </c>
      <c r="F48" s="39">
        <v>19219.5</v>
      </c>
      <c r="G48" s="39">
        <v>15938.2</v>
      </c>
      <c r="H48" s="58">
        <v>11350</v>
      </c>
      <c r="I48" s="39">
        <v>7358.9</v>
      </c>
      <c r="J48" s="39">
        <v>48013.7</v>
      </c>
      <c r="K48" s="39">
        <v>53819.199999999997</v>
      </c>
      <c r="L48" s="39">
        <v>5305.9</v>
      </c>
      <c r="M48" s="58">
        <v>6078.4</v>
      </c>
      <c r="N48" s="29"/>
    </row>
    <row r="49" spans="1:14" s="11" customFormat="1" ht="35.1" customHeight="1">
      <c r="A49" s="49" t="s">
        <v>35</v>
      </c>
      <c r="B49" s="45">
        <v>152757</v>
      </c>
      <c r="C49" s="45">
        <v>154440.29999999999</v>
      </c>
      <c r="D49" s="39">
        <v>23816.2</v>
      </c>
      <c r="E49" s="39">
        <v>117653.1</v>
      </c>
      <c r="F49" s="39">
        <v>1920.7</v>
      </c>
      <c r="G49" s="58">
        <v>4451.1000000000004</v>
      </c>
      <c r="H49" s="58">
        <v>1009</v>
      </c>
      <c r="I49" s="39">
        <v>1249.5999999999999</v>
      </c>
      <c r="J49" s="39">
        <v>2955.1</v>
      </c>
      <c r="K49" s="39">
        <v>132.9</v>
      </c>
      <c r="L49" s="39">
        <v>62.6</v>
      </c>
      <c r="M49" s="58">
        <v>1190</v>
      </c>
      <c r="N49" s="29"/>
    </row>
    <row r="50" spans="1:14" s="11" customFormat="1" ht="35.1" customHeight="1">
      <c r="A50" s="49" t="s">
        <v>36</v>
      </c>
      <c r="B50" s="45">
        <v>125653.2</v>
      </c>
      <c r="C50" s="45">
        <v>119804.3</v>
      </c>
      <c r="D50" s="39">
        <v>13747.2</v>
      </c>
      <c r="E50" s="39">
        <v>77261.3</v>
      </c>
      <c r="F50" s="39">
        <v>6416.2</v>
      </c>
      <c r="G50" s="39">
        <v>4388.7</v>
      </c>
      <c r="H50" s="58">
        <v>1716</v>
      </c>
      <c r="I50" s="39">
        <v>1663.8</v>
      </c>
      <c r="J50" s="39">
        <v>4103.7</v>
      </c>
      <c r="K50" s="39">
        <v>8346.7000000000007</v>
      </c>
      <c r="L50" s="39">
        <v>108.8</v>
      </c>
      <c r="M50" s="58">
        <v>2051.9</v>
      </c>
      <c r="N50" s="29"/>
    </row>
    <row r="51" spans="1:14" s="11" customFormat="1" ht="48.75" customHeight="1">
      <c r="A51" s="49" t="s">
        <v>37</v>
      </c>
      <c r="B51" s="45">
        <v>128512.6</v>
      </c>
      <c r="C51" s="45">
        <v>130064.6</v>
      </c>
      <c r="D51" s="39">
        <v>11419.8</v>
      </c>
      <c r="E51" s="39">
        <v>103693.8</v>
      </c>
      <c r="F51" s="39">
        <v>405.6</v>
      </c>
      <c r="G51" s="39">
        <v>5685.5</v>
      </c>
      <c r="H51" s="58">
        <v>1947.7</v>
      </c>
      <c r="I51" s="39">
        <v>93.5</v>
      </c>
      <c r="J51" s="39">
        <v>5478.2</v>
      </c>
      <c r="K51" s="39">
        <v>0</v>
      </c>
      <c r="L51" s="39">
        <v>190.5</v>
      </c>
      <c r="M51" s="58">
        <v>1150</v>
      </c>
      <c r="N51" s="29"/>
    </row>
    <row r="52" spans="1:14" s="11" customFormat="1" ht="35.1" customHeight="1">
      <c r="A52" s="49" t="s">
        <v>38</v>
      </c>
      <c r="B52" s="45">
        <v>125235.5</v>
      </c>
      <c r="C52" s="45">
        <v>119507.5</v>
      </c>
      <c r="D52" s="39">
        <v>14687.7</v>
      </c>
      <c r="E52" s="39">
        <v>93583.8</v>
      </c>
      <c r="F52" s="39">
        <v>3617.9</v>
      </c>
      <c r="G52" s="39">
        <v>2270.6999999999998</v>
      </c>
      <c r="H52" s="58">
        <v>2042</v>
      </c>
      <c r="I52" s="39">
        <v>0</v>
      </c>
      <c r="J52" s="39">
        <v>1025.9000000000001</v>
      </c>
      <c r="K52" s="39">
        <v>1174.0999999999999</v>
      </c>
      <c r="L52" s="39">
        <v>785.4</v>
      </c>
      <c r="M52" s="58">
        <v>320</v>
      </c>
      <c r="N52" s="29"/>
    </row>
    <row r="53" spans="1:14" s="11" customFormat="1" ht="35.1" customHeight="1">
      <c r="A53" s="49" t="s">
        <v>39</v>
      </c>
      <c r="B53" s="45">
        <v>271762.59999999998</v>
      </c>
      <c r="C53" s="45">
        <v>212914.5</v>
      </c>
      <c r="D53" s="39">
        <v>18611.3</v>
      </c>
      <c r="E53" s="39">
        <v>176849.1</v>
      </c>
      <c r="F53" s="39">
        <v>2952.5</v>
      </c>
      <c r="G53" s="39">
        <v>4523</v>
      </c>
      <c r="H53" s="58">
        <v>1341.9</v>
      </c>
      <c r="I53" s="39">
        <v>376.7</v>
      </c>
      <c r="J53" s="39">
        <v>2630.2</v>
      </c>
      <c r="K53" s="39">
        <v>4204.8</v>
      </c>
      <c r="L53" s="39">
        <v>565</v>
      </c>
      <c r="M53" s="58">
        <v>860</v>
      </c>
      <c r="N53" s="29"/>
    </row>
    <row r="54" spans="1:14" s="11" customFormat="1" ht="49.5" customHeight="1">
      <c r="A54" s="49" t="s">
        <v>40</v>
      </c>
      <c r="B54" s="45">
        <v>76899.5</v>
      </c>
      <c r="C54" s="45">
        <v>73924.600000000006</v>
      </c>
      <c r="D54" s="39">
        <v>26118.6</v>
      </c>
      <c r="E54" s="39">
        <v>43587.9</v>
      </c>
      <c r="F54" s="39">
        <v>376.1</v>
      </c>
      <c r="G54" s="39">
        <v>1054.0999999999999</v>
      </c>
      <c r="H54" s="58">
        <v>1698.9</v>
      </c>
      <c r="I54" s="39">
        <v>0</v>
      </c>
      <c r="J54" s="39">
        <v>776.2</v>
      </c>
      <c r="K54" s="39">
        <v>209.1</v>
      </c>
      <c r="L54" s="39">
        <v>3.7</v>
      </c>
      <c r="M54" s="58">
        <v>100</v>
      </c>
      <c r="N54" s="29"/>
    </row>
    <row r="55" spans="1:14" s="11" customFormat="1" ht="35.1" customHeight="1">
      <c r="A55" s="49" t="s">
        <v>41</v>
      </c>
      <c r="B55" s="45">
        <v>49677.8</v>
      </c>
      <c r="C55" s="45">
        <v>45541.3</v>
      </c>
      <c r="D55" s="39">
        <v>7344.9</v>
      </c>
      <c r="E55" s="39">
        <v>32862.1</v>
      </c>
      <c r="F55" s="39">
        <v>370.4</v>
      </c>
      <c r="G55" s="39">
        <v>1314.4</v>
      </c>
      <c r="H55" s="58">
        <v>1614.2</v>
      </c>
      <c r="I55" s="39">
        <v>0</v>
      </c>
      <c r="J55" s="39">
        <v>1617.7</v>
      </c>
      <c r="K55" s="39">
        <v>0</v>
      </c>
      <c r="L55" s="39">
        <v>297.60000000000002</v>
      </c>
      <c r="M55" s="58">
        <v>120</v>
      </c>
      <c r="N55" s="29"/>
    </row>
    <row r="56" spans="1:14" s="11" customFormat="1" ht="35.1" customHeight="1">
      <c r="A56" s="49" t="s">
        <v>42</v>
      </c>
      <c r="B56" s="45">
        <v>128294.8</v>
      </c>
      <c r="C56" s="45">
        <v>117746.5</v>
      </c>
      <c r="D56" s="39">
        <v>22041.3</v>
      </c>
      <c r="E56" s="39">
        <v>70104.800000000003</v>
      </c>
      <c r="F56" s="39">
        <v>4960.3</v>
      </c>
      <c r="G56" s="39">
        <v>3713.1</v>
      </c>
      <c r="H56" s="58">
        <v>2185.6999999999998</v>
      </c>
      <c r="I56" s="39">
        <v>0</v>
      </c>
      <c r="J56" s="39">
        <v>3000.2</v>
      </c>
      <c r="K56" s="39">
        <v>8703.1</v>
      </c>
      <c r="L56" s="39">
        <v>90</v>
      </c>
      <c r="M56" s="58">
        <v>2948</v>
      </c>
      <c r="N56" s="29"/>
    </row>
    <row r="57" spans="1:14" s="11" customFormat="1" ht="35.1" customHeight="1">
      <c r="A57" s="49" t="s">
        <v>43</v>
      </c>
      <c r="B57" s="45">
        <v>118203.6</v>
      </c>
      <c r="C57" s="45">
        <v>115621.2</v>
      </c>
      <c r="D57" s="39">
        <v>19040.7</v>
      </c>
      <c r="E57" s="39">
        <v>85312.5</v>
      </c>
      <c r="F57" s="39">
        <v>994</v>
      </c>
      <c r="G57" s="39">
        <v>3631</v>
      </c>
      <c r="H57" s="58">
        <v>3274.7</v>
      </c>
      <c r="I57" s="39">
        <v>0</v>
      </c>
      <c r="J57" s="39">
        <v>371.6</v>
      </c>
      <c r="K57" s="39">
        <v>1695.3</v>
      </c>
      <c r="L57" s="39">
        <v>901.4</v>
      </c>
      <c r="M57" s="58">
        <v>400</v>
      </c>
      <c r="N57" s="29"/>
    </row>
    <row r="58" spans="1:14" s="11" customFormat="1" ht="35.1" customHeight="1">
      <c r="A58" s="49" t="s">
        <v>44</v>
      </c>
      <c r="B58" s="45">
        <v>228477.8</v>
      </c>
      <c r="C58" s="45">
        <v>190449.6</v>
      </c>
      <c r="D58" s="39">
        <v>19268.2</v>
      </c>
      <c r="E58" s="39">
        <v>78430.2</v>
      </c>
      <c r="F58" s="39">
        <v>3887.4</v>
      </c>
      <c r="G58" s="39">
        <v>5557.5</v>
      </c>
      <c r="H58" s="58">
        <v>3035.5</v>
      </c>
      <c r="I58" s="39">
        <v>1436.6</v>
      </c>
      <c r="J58" s="39">
        <v>2221.1999999999998</v>
      </c>
      <c r="K58" s="39">
        <v>71674.399999999994</v>
      </c>
      <c r="L58" s="39">
        <v>1417.2</v>
      </c>
      <c r="M58" s="58">
        <v>3521.4</v>
      </c>
      <c r="N58" s="29"/>
    </row>
    <row r="59" spans="1:14" s="11" customFormat="1" ht="35.1" customHeight="1">
      <c r="A59" s="49" t="s">
        <v>45</v>
      </c>
      <c r="B59" s="45">
        <v>176520.7</v>
      </c>
      <c r="C59" s="45">
        <v>166898.20000000001</v>
      </c>
      <c r="D59" s="39">
        <v>21326.6</v>
      </c>
      <c r="E59" s="39">
        <v>131391.5</v>
      </c>
      <c r="F59" s="39">
        <v>1264.0999999999999</v>
      </c>
      <c r="G59" s="39">
        <v>3618.1</v>
      </c>
      <c r="H59" s="58">
        <v>3080</v>
      </c>
      <c r="I59" s="39">
        <v>93.6</v>
      </c>
      <c r="J59" s="39">
        <v>4162.2</v>
      </c>
      <c r="K59" s="39">
        <v>169.7</v>
      </c>
      <c r="L59" s="39">
        <v>1382.4</v>
      </c>
      <c r="M59" s="58">
        <v>410</v>
      </c>
      <c r="N59" s="29"/>
    </row>
    <row r="60" spans="1:14" s="11" customFormat="1" ht="35.1" customHeight="1">
      <c r="A60" s="49" t="s">
        <v>46</v>
      </c>
      <c r="B60" s="45">
        <v>60854.6</v>
      </c>
      <c r="C60" s="45">
        <v>62084.7</v>
      </c>
      <c r="D60" s="39">
        <v>12664.6</v>
      </c>
      <c r="E60" s="39">
        <v>39681.1</v>
      </c>
      <c r="F60" s="39">
        <v>671.5</v>
      </c>
      <c r="G60" s="39">
        <v>5532.2</v>
      </c>
      <c r="H60" s="58">
        <v>1188.8</v>
      </c>
      <c r="I60" s="39">
        <v>8.1999999999999993</v>
      </c>
      <c r="J60" s="39">
        <v>668.4</v>
      </c>
      <c r="K60" s="39">
        <v>1294.3</v>
      </c>
      <c r="L60" s="39">
        <v>105.6</v>
      </c>
      <c r="M60" s="58">
        <v>270</v>
      </c>
      <c r="N60" s="29"/>
    </row>
    <row r="61" spans="1:14" s="11" customFormat="1" ht="35.1" customHeight="1">
      <c r="A61" s="49" t="s">
        <v>47</v>
      </c>
      <c r="B61" s="45">
        <v>310063.09999999998</v>
      </c>
      <c r="C61" s="45">
        <v>302362</v>
      </c>
      <c r="D61" s="39">
        <v>39586.800000000003</v>
      </c>
      <c r="E61" s="39">
        <v>215854.2</v>
      </c>
      <c r="F61" s="39">
        <v>7474.1</v>
      </c>
      <c r="G61" s="39">
        <v>15959</v>
      </c>
      <c r="H61" s="58">
        <v>1547.2</v>
      </c>
      <c r="I61" s="39">
        <v>1926.8</v>
      </c>
      <c r="J61" s="39">
        <v>12722.8</v>
      </c>
      <c r="K61" s="39">
        <v>4329</v>
      </c>
      <c r="L61" s="39">
        <v>1062.0999999999999</v>
      </c>
      <c r="M61" s="58">
        <v>1900</v>
      </c>
      <c r="N61" s="29"/>
    </row>
    <row r="62" spans="1:14" s="11" customFormat="1" ht="35.1" customHeight="1">
      <c r="A62" s="49" t="s">
        <v>48</v>
      </c>
      <c r="B62" s="45">
        <v>63799.1</v>
      </c>
      <c r="C62" s="45">
        <v>56208.800000000003</v>
      </c>
      <c r="D62" s="39">
        <v>13356.8</v>
      </c>
      <c r="E62" s="39">
        <v>34861.199999999997</v>
      </c>
      <c r="F62" s="39">
        <v>0</v>
      </c>
      <c r="G62" s="39">
        <v>1223.7</v>
      </c>
      <c r="H62" s="58">
        <v>473.3</v>
      </c>
      <c r="I62" s="39">
        <v>0</v>
      </c>
      <c r="J62" s="39">
        <v>1755.3</v>
      </c>
      <c r="K62" s="39">
        <v>289.5</v>
      </c>
      <c r="L62" s="39">
        <v>0</v>
      </c>
      <c r="M62" s="58">
        <v>4249</v>
      </c>
      <c r="N62" s="29"/>
    </row>
    <row r="63" spans="1:14" s="11" customFormat="1" ht="35.1" customHeight="1">
      <c r="A63" s="49" t="s">
        <v>49</v>
      </c>
      <c r="B63" s="45">
        <v>311714.5</v>
      </c>
      <c r="C63" s="45">
        <v>295406.59999999998</v>
      </c>
      <c r="D63" s="39">
        <v>28817.1</v>
      </c>
      <c r="E63" s="39">
        <v>232039.4</v>
      </c>
      <c r="F63" s="39">
        <v>3314.6</v>
      </c>
      <c r="G63" s="39">
        <v>6340.4</v>
      </c>
      <c r="H63" s="58">
        <v>5276</v>
      </c>
      <c r="I63" s="39">
        <v>0</v>
      </c>
      <c r="J63" s="39">
        <v>3387.1</v>
      </c>
      <c r="K63" s="39">
        <v>6796.1</v>
      </c>
      <c r="L63" s="39">
        <v>7885.9</v>
      </c>
      <c r="M63" s="58">
        <v>1550</v>
      </c>
      <c r="N63" s="29"/>
    </row>
    <row r="64" spans="1:14" s="11" customFormat="1" ht="51.75" customHeight="1">
      <c r="A64" s="49" t="s">
        <v>50</v>
      </c>
      <c r="B64" s="45">
        <v>109794.8</v>
      </c>
      <c r="C64" s="45">
        <v>104731.6</v>
      </c>
      <c r="D64" s="39">
        <v>11685.3</v>
      </c>
      <c r="E64" s="39">
        <v>80582.899999999994</v>
      </c>
      <c r="F64" s="39">
        <v>576.70000000000005</v>
      </c>
      <c r="G64" s="39">
        <v>7246.4</v>
      </c>
      <c r="H64" s="58">
        <v>685.9</v>
      </c>
      <c r="I64" s="39">
        <v>0</v>
      </c>
      <c r="J64" s="39">
        <v>1915.6</v>
      </c>
      <c r="K64" s="39">
        <v>777.7</v>
      </c>
      <c r="L64" s="39">
        <v>531.1</v>
      </c>
      <c r="M64" s="58">
        <v>730</v>
      </c>
      <c r="N64" s="29"/>
    </row>
    <row r="65" spans="1:14" s="11" customFormat="1" ht="48.75" customHeight="1">
      <c r="A65" s="49" t="s">
        <v>51</v>
      </c>
      <c r="B65" s="45">
        <v>172601.8</v>
      </c>
      <c r="C65" s="45">
        <v>227151.4</v>
      </c>
      <c r="D65" s="39">
        <v>27477.4</v>
      </c>
      <c r="E65" s="39">
        <v>187777.9</v>
      </c>
      <c r="F65" s="39">
        <v>607.6</v>
      </c>
      <c r="G65" s="39">
        <v>1281.8</v>
      </c>
      <c r="H65" s="58">
        <v>1944.2</v>
      </c>
      <c r="I65" s="39">
        <v>0</v>
      </c>
      <c r="J65" s="39">
        <v>1554.4</v>
      </c>
      <c r="K65" s="39">
        <v>1159.3</v>
      </c>
      <c r="L65" s="39">
        <v>2428.8000000000002</v>
      </c>
      <c r="M65" s="58">
        <v>2920</v>
      </c>
      <c r="N65" s="29"/>
    </row>
    <row r="66" spans="1:14" s="11" customFormat="1" ht="35.1" customHeight="1">
      <c r="A66" s="49" t="s">
        <v>52</v>
      </c>
      <c r="B66" s="45">
        <v>85124.4</v>
      </c>
      <c r="C66" s="45">
        <v>92095.9</v>
      </c>
      <c r="D66" s="39">
        <v>12510.7</v>
      </c>
      <c r="E66" s="39">
        <v>65037.1</v>
      </c>
      <c r="F66" s="39">
        <v>272.60000000000002</v>
      </c>
      <c r="G66" s="39">
        <v>6167.3</v>
      </c>
      <c r="H66" s="58">
        <v>1270.0999999999999</v>
      </c>
      <c r="I66" s="39">
        <v>1277.7</v>
      </c>
      <c r="J66" s="39">
        <v>2769.7</v>
      </c>
      <c r="K66" s="39">
        <v>1582.7</v>
      </c>
      <c r="L66" s="39">
        <v>698</v>
      </c>
      <c r="M66" s="58">
        <v>510</v>
      </c>
      <c r="N66" s="29"/>
    </row>
    <row r="67" spans="1:14" s="11" customFormat="1" ht="35.1" customHeight="1">
      <c r="A67" s="49" t="s">
        <v>53</v>
      </c>
      <c r="B67" s="45">
        <v>280288.8</v>
      </c>
      <c r="C67" s="45">
        <v>271815.5</v>
      </c>
      <c r="D67" s="39">
        <v>26748.799999999999</v>
      </c>
      <c r="E67" s="39">
        <v>196045.9</v>
      </c>
      <c r="F67" s="39">
        <v>13522.3</v>
      </c>
      <c r="G67" s="39">
        <v>8761.5</v>
      </c>
      <c r="H67" s="58">
        <v>7739.8</v>
      </c>
      <c r="I67" s="39">
        <v>2362.4</v>
      </c>
      <c r="J67" s="39">
        <v>14720.3</v>
      </c>
      <c r="K67" s="39">
        <v>1261.3</v>
      </c>
      <c r="L67" s="39">
        <v>453.2</v>
      </c>
      <c r="M67" s="58">
        <v>200</v>
      </c>
      <c r="N67" s="29"/>
    </row>
    <row r="68" spans="1:14" s="11" customFormat="1" ht="35.1" customHeight="1">
      <c r="A68" s="49" t="s">
        <v>54</v>
      </c>
      <c r="B68" s="45">
        <v>314972.59999999998</v>
      </c>
      <c r="C68" s="45">
        <v>312904.59999999998</v>
      </c>
      <c r="D68" s="39">
        <v>35494.6</v>
      </c>
      <c r="E68" s="39">
        <v>209709.4</v>
      </c>
      <c r="F68" s="39">
        <v>12293.4</v>
      </c>
      <c r="G68" s="39">
        <v>9385.4</v>
      </c>
      <c r="H68" s="58">
        <v>7098</v>
      </c>
      <c r="I68" s="39">
        <v>3499.5</v>
      </c>
      <c r="J68" s="39">
        <v>15564</v>
      </c>
      <c r="K68" s="39">
        <v>13982.9</v>
      </c>
      <c r="L68" s="39">
        <v>497.6</v>
      </c>
      <c r="M68" s="58">
        <v>5379.8</v>
      </c>
      <c r="N68" s="29"/>
    </row>
    <row r="69" spans="1:14" s="11" customFormat="1" ht="56.25" customHeight="1">
      <c r="A69" s="49" t="s">
        <v>55</v>
      </c>
      <c r="B69" s="45">
        <v>168936.5</v>
      </c>
      <c r="C69" s="45">
        <v>165522.6</v>
      </c>
      <c r="D69" s="39">
        <v>28193.7</v>
      </c>
      <c r="E69" s="39">
        <v>119989</v>
      </c>
      <c r="F69" s="39">
        <v>1833.9</v>
      </c>
      <c r="G69" s="39">
        <v>1980.8</v>
      </c>
      <c r="H69" s="58">
        <v>2850.4</v>
      </c>
      <c r="I69" s="39">
        <v>3891.4</v>
      </c>
      <c r="J69" s="39">
        <v>4015.8</v>
      </c>
      <c r="K69" s="39">
        <v>529.1</v>
      </c>
      <c r="L69" s="39">
        <v>0</v>
      </c>
      <c r="M69" s="58">
        <v>2238.5</v>
      </c>
      <c r="N69" s="29"/>
    </row>
    <row r="70" spans="1:14" s="11" customFormat="1" ht="35.1" customHeight="1">
      <c r="A70" s="49" t="s">
        <v>56</v>
      </c>
      <c r="B70" s="45">
        <v>83412.899999999994</v>
      </c>
      <c r="C70" s="45">
        <v>80333.3</v>
      </c>
      <c r="D70" s="39">
        <v>13463.7</v>
      </c>
      <c r="E70" s="39">
        <v>59414.400000000001</v>
      </c>
      <c r="F70" s="39">
        <v>721.8</v>
      </c>
      <c r="G70" s="39">
        <v>2747.1</v>
      </c>
      <c r="H70" s="58">
        <v>951.9</v>
      </c>
      <c r="I70" s="39">
        <v>540.1</v>
      </c>
      <c r="J70" s="39">
        <v>998.5</v>
      </c>
      <c r="K70" s="39">
        <v>537.4</v>
      </c>
      <c r="L70" s="39">
        <v>3.6</v>
      </c>
      <c r="M70" s="58">
        <v>954.8</v>
      </c>
      <c r="N70" s="29"/>
    </row>
    <row r="71" spans="1:14" s="11" customFormat="1" ht="48" customHeight="1">
      <c r="A71" s="49" t="s">
        <v>57</v>
      </c>
      <c r="B71" s="45">
        <v>286088.8</v>
      </c>
      <c r="C71" s="45">
        <v>275819.09999999998</v>
      </c>
      <c r="D71" s="39">
        <v>34491</v>
      </c>
      <c r="E71" s="39">
        <v>187507.3</v>
      </c>
      <c r="F71" s="39">
        <v>5809.5</v>
      </c>
      <c r="G71" s="39">
        <v>3291.9</v>
      </c>
      <c r="H71" s="58">
        <v>5538.3</v>
      </c>
      <c r="I71" s="39">
        <v>5278.7</v>
      </c>
      <c r="J71" s="39">
        <v>7522.2</v>
      </c>
      <c r="K71" s="39">
        <v>16010.3</v>
      </c>
      <c r="L71" s="39">
        <v>9369.9</v>
      </c>
      <c r="M71" s="58">
        <v>1000</v>
      </c>
      <c r="N71" s="29"/>
    </row>
    <row r="72" spans="1:14" s="12" customFormat="1" ht="35.1" customHeight="1">
      <c r="A72" s="49" t="s">
        <v>58</v>
      </c>
      <c r="B72" s="45">
        <v>76870.7</v>
      </c>
      <c r="C72" s="45">
        <v>81347.399999999994</v>
      </c>
      <c r="D72" s="39">
        <v>15879.5</v>
      </c>
      <c r="E72" s="39">
        <v>53821.9</v>
      </c>
      <c r="F72" s="39">
        <v>475.7</v>
      </c>
      <c r="G72" s="39">
        <v>2852.7</v>
      </c>
      <c r="H72" s="58">
        <v>3464.6</v>
      </c>
      <c r="I72" s="39">
        <v>0</v>
      </c>
      <c r="J72" s="39">
        <v>659.4</v>
      </c>
      <c r="K72" s="39">
        <v>2781.2</v>
      </c>
      <c r="L72" s="39">
        <v>1102.4000000000001</v>
      </c>
      <c r="M72" s="58">
        <v>310</v>
      </c>
      <c r="N72" s="29"/>
    </row>
    <row r="73" spans="1:14" s="12" customFormat="1" ht="35.1" customHeight="1">
      <c r="A73" s="49" t="s">
        <v>59</v>
      </c>
      <c r="B73" s="45">
        <v>102782.3</v>
      </c>
      <c r="C73" s="45">
        <v>95188.9</v>
      </c>
      <c r="D73" s="39">
        <v>29354.1</v>
      </c>
      <c r="E73" s="39">
        <v>52665.9</v>
      </c>
      <c r="F73" s="39">
        <v>831</v>
      </c>
      <c r="G73" s="39">
        <v>899.8</v>
      </c>
      <c r="H73" s="58">
        <v>2241.5</v>
      </c>
      <c r="I73" s="39">
        <v>0</v>
      </c>
      <c r="J73" s="39">
        <v>2187.1999999999998</v>
      </c>
      <c r="K73" s="39">
        <v>5289.8</v>
      </c>
      <c r="L73" s="39">
        <v>1039.8</v>
      </c>
      <c r="M73" s="58">
        <v>679.8</v>
      </c>
      <c r="N73" s="29"/>
    </row>
    <row r="74" spans="1:14" s="11" customFormat="1" ht="45.75" customHeight="1">
      <c r="A74" s="49" t="s">
        <v>60</v>
      </c>
      <c r="B74" s="45">
        <v>147389</v>
      </c>
      <c r="C74" s="45">
        <v>138810.29999999999</v>
      </c>
      <c r="D74" s="39">
        <v>15455</v>
      </c>
      <c r="E74" s="39">
        <v>99146.5</v>
      </c>
      <c r="F74" s="39">
        <v>850</v>
      </c>
      <c r="G74" s="39">
        <v>7680.4</v>
      </c>
      <c r="H74" s="58">
        <v>956.1</v>
      </c>
      <c r="I74" s="39">
        <v>1170</v>
      </c>
      <c r="J74" s="39">
        <v>3430.3</v>
      </c>
      <c r="K74" s="39">
        <v>4708</v>
      </c>
      <c r="L74" s="39">
        <v>4314</v>
      </c>
      <c r="M74" s="58">
        <v>1100</v>
      </c>
      <c r="N74" s="29"/>
    </row>
    <row r="75" spans="1:14" s="11" customFormat="1" ht="45" customHeight="1">
      <c r="A75" s="49" t="s">
        <v>61</v>
      </c>
      <c r="B75" s="45">
        <v>176896.9</v>
      </c>
      <c r="C75" s="45">
        <v>173440.5</v>
      </c>
      <c r="D75" s="39">
        <v>21332.9</v>
      </c>
      <c r="E75" s="39">
        <v>132961</v>
      </c>
      <c r="F75" s="39">
        <v>1842.6</v>
      </c>
      <c r="G75" s="39">
        <v>7909.6</v>
      </c>
      <c r="H75" s="58">
        <v>4808.6000000000004</v>
      </c>
      <c r="I75" s="39">
        <v>93.5</v>
      </c>
      <c r="J75" s="39">
        <v>1245.2</v>
      </c>
      <c r="K75" s="39">
        <v>3007.1</v>
      </c>
      <c r="L75" s="39">
        <v>0</v>
      </c>
      <c r="M75" s="58">
        <v>240</v>
      </c>
      <c r="N75" s="29"/>
    </row>
    <row r="76" spans="1:14" s="11" customFormat="1" ht="35.1" customHeight="1">
      <c r="A76" s="49" t="s">
        <v>62</v>
      </c>
      <c r="B76" s="45">
        <v>111749.1</v>
      </c>
      <c r="C76" s="45">
        <v>105475</v>
      </c>
      <c r="D76" s="39">
        <v>16962.8</v>
      </c>
      <c r="E76" s="39">
        <v>80829.399999999994</v>
      </c>
      <c r="F76" s="39">
        <v>1580.5</v>
      </c>
      <c r="G76" s="39">
        <v>260.60000000000002</v>
      </c>
      <c r="H76" s="58">
        <v>893.8</v>
      </c>
      <c r="I76" s="39">
        <v>0</v>
      </c>
      <c r="J76" s="39">
        <v>232</v>
      </c>
      <c r="K76" s="39">
        <v>2087.1999999999998</v>
      </c>
      <c r="L76" s="39">
        <v>1789.2</v>
      </c>
      <c r="M76" s="58">
        <v>839.5</v>
      </c>
      <c r="N76" s="29"/>
    </row>
    <row r="77" spans="1:14" s="11" customFormat="1" ht="35.1" customHeight="1">
      <c r="A77" s="49" t="s">
        <v>63</v>
      </c>
      <c r="B77" s="45">
        <v>2508260.4</v>
      </c>
      <c r="C77" s="45">
        <v>2408384.2999999998</v>
      </c>
      <c r="D77" s="39">
        <v>266934</v>
      </c>
      <c r="E77" s="39">
        <v>1253877.8999999999</v>
      </c>
      <c r="F77" s="39">
        <v>121118.3</v>
      </c>
      <c r="G77" s="39">
        <v>201094.39999999999</v>
      </c>
      <c r="H77" s="58">
        <v>16285.5</v>
      </c>
      <c r="I77" s="39">
        <v>59688</v>
      </c>
      <c r="J77" s="39">
        <v>164148.70000000001</v>
      </c>
      <c r="K77" s="39">
        <v>215215.3</v>
      </c>
      <c r="L77" s="39">
        <v>12432.2</v>
      </c>
      <c r="M77" s="39">
        <v>97590</v>
      </c>
      <c r="N77" s="29"/>
    </row>
    <row r="78" spans="1:14" s="14" customFormat="1" ht="48.75" customHeight="1">
      <c r="A78" s="49" t="s">
        <v>64</v>
      </c>
      <c r="B78" s="45">
        <v>105634.5</v>
      </c>
      <c r="C78" s="45">
        <v>101392.8</v>
      </c>
      <c r="D78" s="39">
        <v>12604.3</v>
      </c>
      <c r="E78" s="39">
        <v>80916.800000000003</v>
      </c>
      <c r="F78" s="39">
        <v>199.8</v>
      </c>
      <c r="G78" s="39">
        <v>4050.2</v>
      </c>
      <c r="H78" s="58">
        <v>522.9</v>
      </c>
      <c r="I78" s="39">
        <v>0</v>
      </c>
      <c r="J78" s="39">
        <v>244.5</v>
      </c>
      <c r="K78" s="39">
        <v>1929.4</v>
      </c>
      <c r="L78" s="39">
        <v>399.9</v>
      </c>
      <c r="M78" s="58">
        <v>525</v>
      </c>
      <c r="N78" s="29"/>
    </row>
    <row r="79" spans="1:14" s="11" customFormat="1" ht="35.1" customHeight="1">
      <c r="A79" s="49" t="s">
        <v>65</v>
      </c>
      <c r="B79" s="45">
        <v>892047.5</v>
      </c>
      <c r="C79" s="45">
        <v>859017.8</v>
      </c>
      <c r="D79" s="39">
        <v>79475.8</v>
      </c>
      <c r="E79" s="39">
        <v>610982.9</v>
      </c>
      <c r="F79" s="39">
        <v>35215.599999999999</v>
      </c>
      <c r="G79" s="39">
        <v>41974.5</v>
      </c>
      <c r="H79" s="58">
        <v>16397.3</v>
      </c>
      <c r="I79" s="39">
        <v>13290</v>
      </c>
      <c r="J79" s="39">
        <v>39330.699999999997</v>
      </c>
      <c r="K79" s="39">
        <v>14786.5</v>
      </c>
      <c r="L79" s="39">
        <v>3402.8</v>
      </c>
      <c r="M79" s="58">
        <v>4161.7</v>
      </c>
      <c r="N79" s="29"/>
    </row>
    <row r="80" spans="1:14" s="15" customFormat="1" ht="35.1" customHeight="1">
      <c r="A80" s="49" t="s">
        <v>66</v>
      </c>
      <c r="B80" s="45">
        <v>178393.5</v>
      </c>
      <c r="C80" s="45">
        <v>148951</v>
      </c>
      <c r="D80" s="39">
        <v>16830.2</v>
      </c>
      <c r="E80" s="39">
        <v>109974.6</v>
      </c>
      <c r="F80" s="39">
        <v>646</v>
      </c>
      <c r="G80" s="39">
        <v>4700.2</v>
      </c>
      <c r="H80" s="58">
        <v>3799.7</v>
      </c>
      <c r="I80" s="39">
        <v>0</v>
      </c>
      <c r="J80" s="39">
        <v>3968.7</v>
      </c>
      <c r="K80" s="39">
        <v>5471.6</v>
      </c>
      <c r="L80" s="39">
        <v>0</v>
      </c>
      <c r="M80" s="58">
        <v>3560</v>
      </c>
      <c r="N80" s="29"/>
    </row>
    <row r="81" spans="1:14" s="15" customFormat="1" ht="35.1" customHeight="1">
      <c r="A81" s="50" t="s">
        <v>67</v>
      </c>
      <c r="B81" s="45">
        <v>343419.8</v>
      </c>
      <c r="C81" s="45">
        <v>242337.1</v>
      </c>
      <c r="D81" s="39">
        <v>50036</v>
      </c>
      <c r="E81" s="39">
        <v>96351.2</v>
      </c>
      <c r="F81" s="39">
        <v>7004.7</v>
      </c>
      <c r="G81" s="39">
        <v>7759.4</v>
      </c>
      <c r="H81" s="58">
        <v>4334.2</v>
      </c>
      <c r="I81" s="39">
        <v>1452.2</v>
      </c>
      <c r="J81" s="39">
        <v>13886.6</v>
      </c>
      <c r="K81" s="39">
        <v>9599.9</v>
      </c>
      <c r="L81" s="39">
        <v>1010</v>
      </c>
      <c r="M81" s="58">
        <v>50902.9</v>
      </c>
      <c r="N81" s="29"/>
    </row>
    <row r="82" spans="1:14" s="15" customFormat="1" ht="35.1" customHeight="1">
      <c r="A82" s="50" t="s">
        <v>68</v>
      </c>
      <c r="B82" s="45">
        <v>283617.90000000002</v>
      </c>
      <c r="C82" s="45">
        <v>259976.9</v>
      </c>
      <c r="D82" s="39">
        <v>31633.8</v>
      </c>
      <c r="E82" s="39">
        <v>180203</v>
      </c>
      <c r="F82" s="39">
        <v>11014.8</v>
      </c>
      <c r="G82" s="39">
        <v>17016.8</v>
      </c>
      <c r="H82" s="58">
        <v>4097.3</v>
      </c>
      <c r="I82" s="39">
        <v>1364.7</v>
      </c>
      <c r="J82" s="39">
        <v>5777.8</v>
      </c>
      <c r="K82" s="39">
        <v>3779</v>
      </c>
      <c r="L82" s="39">
        <v>1262.5</v>
      </c>
      <c r="M82" s="58">
        <v>3827.2</v>
      </c>
      <c r="N82" s="29"/>
    </row>
    <row r="83" spans="1:14" ht="30" customHeight="1">
      <c r="A83" s="3"/>
      <c r="B83" s="16"/>
      <c r="C83" s="17"/>
      <c r="D83" s="33"/>
      <c r="E83" s="40"/>
      <c r="F83" s="25"/>
      <c r="G83" s="13"/>
      <c r="H83" s="25"/>
      <c r="I83" s="25"/>
      <c r="J83" s="25"/>
      <c r="K83" s="25"/>
      <c r="L83" s="25"/>
      <c r="M83" s="25"/>
      <c r="N83" s="29"/>
    </row>
    <row r="84" spans="1:14" s="18" customFormat="1">
      <c r="A84" s="22"/>
      <c r="B84" s="19"/>
      <c r="C84" s="16"/>
      <c r="D84" s="36"/>
      <c r="E84" s="41"/>
      <c r="F84" s="26"/>
      <c r="G84" s="26"/>
      <c r="H84" s="26"/>
      <c r="I84" s="26"/>
      <c r="J84" s="26"/>
      <c r="K84" s="26"/>
      <c r="L84" s="51"/>
      <c r="M84" s="24"/>
      <c r="N84" s="29"/>
    </row>
    <row r="85" spans="1:14" s="20" customFormat="1">
      <c r="A85" s="23"/>
      <c r="B85" s="28"/>
      <c r="C85" s="28"/>
      <c r="D85" s="34"/>
      <c r="E85" s="41"/>
      <c r="F85" s="26"/>
      <c r="G85" s="24"/>
      <c r="H85" s="26"/>
      <c r="I85" s="26"/>
      <c r="J85" s="26"/>
      <c r="K85" s="26"/>
      <c r="L85" s="26"/>
      <c r="M85" s="24"/>
      <c r="N85" s="29"/>
    </row>
    <row r="86" spans="1:14" s="21" customFormat="1">
      <c r="A86" s="4"/>
      <c r="B86" s="19"/>
      <c r="C86" s="5"/>
      <c r="D86" s="35"/>
      <c r="E86" s="41"/>
      <c r="F86" s="26"/>
      <c r="G86" s="24"/>
      <c r="H86" s="26"/>
      <c r="I86" s="26"/>
      <c r="J86" s="26"/>
      <c r="K86" s="26"/>
      <c r="L86" s="26"/>
      <c r="M86" s="24"/>
      <c r="N86" s="29"/>
    </row>
    <row r="87" spans="1:14" ht="12.75" customHeight="1">
      <c r="A87" s="1"/>
      <c r="C87" s="47"/>
      <c r="E87" s="41"/>
      <c r="F87" s="26"/>
      <c r="G87" s="26"/>
      <c r="H87" s="26"/>
      <c r="I87" s="26"/>
      <c r="J87" s="26"/>
      <c r="K87" s="26"/>
      <c r="L87" s="26"/>
      <c r="M87" s="27"/>
      <c r="N87" s="29"/>
    </row>
    <row r="88" spans="1:14">
      <c r="A88" s="1"/>
      <c r="E88" s="41"/>
      <c r="F88" s="26"/>
      <c r="G88" s="26"/>
      <c r="H88" s="26"/>
      <c r="I88" s="26"/>
      <c r="J88" s="26"/>
      <c r="K88" s="26"/>
      <c r="L88" s="26"/>
      <c r="M88" s="26"/>
      <c r="N88" s="29"/>
    </row>
    <row r="89" spans="1:14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</row>
    <row r="90" spans="1:14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</row>
    <row r="91" spans="1:14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</row>
    <row r="92" spans="1:14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</row>
    <row r="93" spans="1:14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</row>
    <row r="94" spans="1:14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</row>
    <row r="95" spans="1:14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</row>
    <row r="96" spans="1:14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</row>
    <row r="97" spans="1:13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</row>
    <row r="98" spans="1:13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</row>
    <row r="99" spans="1:13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</row>
    <row r="100" spans="1:13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</row>
    <row r="101" spans="1:13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</row>
    <row r="102" spans="1:13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</row>
    <row r="103" spans="1:13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</row>
    <row r="104" spans="1:13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</row>
    <row r="105" spans="1:13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</row>
    <row r="106" spans="1:13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</row>
    <row r="107" spans="1:13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</row>
    <row r="108" spans="1:13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</row>
    <row r="109" spans="1:13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</row>
    <row r="110" spans="1:13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</row>
    <row r="111" spans="1:13">
      <c r="A111" s="1"/>
      <c r="B111" s="19"/>
      <c r="C111" s="19"/>
      <c r="E111" s="41"/>
      <c r="F111" s="26"/>
      <c r="G111" s="26"/>
      <c r="H111" s="26"/>
      <c r="I111" s="26"/>
      <c r="J111" s="26"/>
      <c r="K111" s="26"/>
      <c r="L111" s="26"/>
      <c r="M111" s="26"/>
    </row>
    <row r="112" spans="1:13">
      <c r="A112" s="1"/>
      <c r="E112" s="41"/>
      <c r="F112" s="26"/>
      <c r="G112" s="26"/>
      <c r="H112" s="26"/>
      <c r="I112" s="26"/>
      <c r="J112" s="26"/>
      <c r="K112" s="26"/>
      <c r="L112" s="26"/>
      <c r="M112" s="26"/>
    </row>
    <row r="113" spans="1:13">
      <c r="A113" s="1"/>
      <c r="E113" s="41"/>
      <c r="F113" s="26"/>
      <c r="G113" s="26"/>
      <c r="H113" s="26"/>
      <c r="I113" s="26"/>
      <c r="J113" s="26"/>
      <c r="K113" s="26"/>
      <c r="L113" s="26"/>
      <c r="M113" s="26"/>
    </row>
    <row r="114" spans="1:13">
      <c r="A114" s="1"/>
      <c r="E114" s="41"/>
      <c r="F114" s="26"/>
      <c r="G114" s="26"/>
      <c r="H114" s="26"/>
      <c r="I114" s="26"/>
      <c r="J114" s="26"/>
      <c r="K114" s="26"/>
      <c r="L114" s="26"/>
      <c r="M114" s="26"/>
    </row>
    <row r="115" spans="1:13">
      <c r="A115" s="1"/>
      <c r="E115" s="41"/>
      <c r="F115" s="26"/>
      <c r="G115" s="26"/>
      <c r="H115" s="26"/>
      <c r="I115" s="26"/>
      <c r="J115" s="26"/>
      <c r="K115" s="26"/>
      <c r="L115" s="26"/>
      <c r="M115" s="26"/>
    </row>
    <row r="116" spans="1:13">
      <c r="A116" s="1"/>
      <c r="E116" s="41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1"/>
      <c r="E117" s="41"/>
      <c r="F117" s="26"/>
      <c r="G117" s="26"/>
      <c r="H117" s="26"/>
      <c r="I117" s="26"/>
      <c r="J117" s="26"/>
      <c r="K117" s="26"/>
      <c r="L117" s="26"/>
      <c r="M117" s="26"/>
    </row>
    <row r="118" spans="1:13">
      <c r="A118" s="1"/>
      <c r="E118" s="41"/>
      <c r="F118" s="26"/>
      <c r="G118" s="26"/>
      <c r="H118" s="26"/>
      <c r="I118" s="26"/>
      <c r="J118" s="26"/>
      <c r="K118" s="26"/>
      <c r="L118" s="26"/>
      <c r="M118" s="26"/>
    </row>
    <row r="119" spans="1:13">
      <c r="A119" s="1"/>
      <c r="E119" s="41"/>
      <c r="F119" s="26"/>
      <c r="G119" s="26"/>
      <c r="H119" s="26"/>
      <c r="I119" s="26"/>
      <c r="J119" s="26"/>
      <c r="K119" s="26"/>
      <c r="L119" s="26"/>
      <c r="M119" s="26"/>
    </row>
    <row r="120" spans="1:13">
      <c r="A120" s="1"/>
      <c r="E120" s="41"/>
      <c r="F120" s="26"/>
      <c r="G120" s="26"/>
      <c r="H120" s="26"/>
      <c r="I120" s="26"/>
      <c r="J120" s="26"/>
      <c r="K120" s="26"/>
      <c r="L120" s="26"/>
      <c r="M120" s="26"/>
    </row>
    <row r="121" spans="1:13">
      <c r="A121" s="1"/>
      <c r="E121" s="41"/>
      <c r="F121" s="26"/>
      <c r="G121" s="26"/>
      <c r="H121" s="26"/>
      <c r="I121" s="26"/>
      <c r="J121" s="26"/>
      <c r="K121" s="26"/>
      <c r="L121" s="26"/>
      <c r="M121" s="26"/>
    </row>
    <row r="122" spans="1:13">
      <c r="A122" s="1"/>
      <c r="E122" s="41"/>
      <c r="F122" s="26"/>
      <c r="G122" s="26"/>
      <c r="H122" s="26"/>
      <c r="I122" s="26"/>
      <c r="J122" s="26"/>
      <c r="K122" s="26"/>
      <c r="L122" s="26"/>
      <c r="M122" s="26"/>
    </row>
    <row r="123" spans="1:13">
      <c r="A123" s="1"/>
      <c r="E123" s="41"/>
      <c r="F123" s="26"/>
      <c r="G123" s="26"/>
      <c r="H123" s="26"/>
      <c r="I123" s="26"/>
      <c r="J123" s="26"/>
      <c r="K123" s="26"/>
      <c r="L123" s="26"/>
      <c r="M123" s="26"/>
    </row>
    <row r="124" spans="1:13">
      <c r="A124" s="1"/>
      <c r="E124" s="41"/>
      <c r="F124" s="26"/>
      <c r="G124" s="26"/>
      <c r="H124" s="26"/>
      <c r="I124" s="26"/>
      <c r="J124" s="26"/>
      <c r="K124" s="26"/>
      <c r="L124" s="26"/>
      <c r="M124" s="26"/>
    </row>
    <row r="125" spans="1:13">
      <c r="A125" s="1"/>
      <c r="E125" s="41"/>
      <c r="F125" s="26"/>
      <c r="G125" s="26"/>
      <c r="H125" s="26"/>
      <c r="I125" s="26"/>
      <c r="J125" s="26"/>
      <c r="K125" s="26"/>
      <c r="L125" s="26"/>
      <c r="M125" s="26"/>
    </row>
    <row r="126" spans="1:13">
      <c r="A126" s="1"/>
      <c r="E126" s="41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1"/>
      <c r="E127" s="41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1"/>
      <c r="E128" s="41"/>
      <c r="F128" s="26"/>
      <c r="G128" s="26"/>
      <c r="H128" s="26"/>
      <c r="I128" s="26"/>
      <c r="J128" s="26"/>
      <c r="K128" s="26"/>
      <c r="L128" s="26"/>
      <c r="M128" s="26"/>
    </row>
    <row r="129" spans="1:13">
      <c r="A129" s="1"/>
      <c r="E129" s="41"/>
      <c r="F129" s="26"/>
      <c r="G129" s="26"/>
      <c r="H129" s="26"/>
      <c r="I129" s="26"/>
      <c r="J129" s="26"/>
      <c r="K129" s="26"/>
      <c r="L129" s="26"/>
      <c r="M129" s="26"/>
    </row>
    <row r="130" spans="1:13">
      <c r="A130" s="1"/>
      <c r="E130" s="41"/>
      <c r="F130" s="26"/>
      <c r="G130" s="26"/>
      <c r="H130" s="26"/>
      <c r="I130" s="26"/>
      <c r="J130" s="26"/>
      <c r="K130" s="26"/>
      <c r="L130" s="26"/>
      <c r="M130" s="26"/>
    </row>
    <row r="131" spans="1:13">
      <c r="A131" s="1"/>
      <c r="E131" s="41"/>
      <c r="F131" s="26"/>
      <c r="G131" s="26"/>
      <c r="H131" s="26"/>
      <c r="I131" s="26"/>
      <c r="J131" s="26"/>
      <c r="K131" s="26"/>
      <c r="L131" s="26"/>
      <c r="M131" s="26"/>
    </row>
    <row r="132" spans="1:13">
      <c r="A132" s="1"/>
      <c r="E132" s="41"/>
      <c r="F132" s="26"/>
      <c r="G132" s="26"/>
      <c r="H132" s="26"/>
      <c r="I132" s="26"/>
      <c r="J132" s="26"/>
      <c r="K132" s="26"/>
      <c r="L132" s="26"/>
      <c r="M132" s="26"/>
    </row>
    <row r="133" spans="1:13">
      <c r="A133" s="1"/>
      <c r="E133" s="41"/>
      <c r="F133" s="26"/>
      <c r="G133" s="26"/>
      <c r="H133" s="26"/>
      <c r="I133" s="26"/>
      <c r="J133" s="26"/>
      <c r="K133" s="26"/>
      <c r="L133" s="26"/>
      <c r="M133" s="26"/>
    </row>
    <row r="134" spans="1:13">
      <c r="A134" s="1"/>
      <c r="E134" s="41"/>
      <c r="F134" s="26"/>
      <c r="G134" s="26"/>
      <c r="H134" s="26"/>
      <c r="I134" s="26"/>
      <c r="J134" s="26"/>
      <c r="K134" s="26"/>
      <c r="L134" s="26"/>
      <c r="M134" s="26"/>
    </row>
    <row r="135" spans="1:13">
      <c r="A135" s="1"/>
      <c r="E135" s="41"/>
      <c r="F135" s="26"/>
      <c r="G135" s="26"/>
      <c r="H135" s="26"/>
      <c r="I135" s="26"/>
      <c r="J135" s="26"/>
      <c r="K135" s="26"/>
      <c r="L135" s="26"/>
      <c r="M135" s="26"/>
    </row>
    <row r="136" spans="1:13">
      <c r="A136" s="1"/>
      <c r="E136" s="41"/>
      <c r="F136" s="26"/>
      <c r="G136" s="26"/>
      <c r="H136" s="26"/>
      <c r="I136" s="26"/>
      <c r="J136" s="26"/>
      <c r="K136" s="26"/>
      <c r="L136" s="26"/>
      <c r="M136" s="26"/>
    </row>
    <row r="137" spans="1:13">
      <c r="A137" s="1"/>
      <c r="E137" s="41"/>
      <c r="F137" s="26"/>
      <c r="G137" s="26"/>
      <c r="H137" s="26"/>
      <c r="I137" s="26"/>
      <c r="J137" s="26"/>
      <c r="K137" s="26"/>
      <c r="L137" s="26"/>
      <c r="M137" s="26"/>
    </row>
    <row r="138" spans="1:13">
      <c r="A138" s="1"/>
      <c r="E138" s="41"/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1"/>
      <c r="E139" s="41"/>
      <c r="F139" s="26"/>
      <c r="G139" s="26"/>
      <c r="H139" s="26"/>
      <c r="I139" s="26"/>
      <c r="J139" s="26"/>
      <c r="K139" s="26"/>
      <c r="L139" s="26"/>
      <c r="M139" s="26"/>
    </row>
    <row r="140" spans="1:13">
      <c r="A140" s="1"/>
      <c r="E140" s="41"/>
      <c r="F140" s="26"/>
      <c r="G140" s="26"/>
      <c r="H140" s="26"/>
      <c r="I140" s="26"/>
      <c r="J140" s="26"/>
      <c r="K140" s="26"/>
      <c r="L140" s="26"/>
      <c r="M140" s="26"/>
    </row>
    <row r="141" spans="1:13">
      <c r="A141" s="1"/>
      <c r="E141" s="41"/>
      <c r="F141" s="26"/>
      <c r="G141" s="26"/>
      <c r="H141" s="26"/>
      <c r="I141" s="26"/>
      <c r="J141" s="26"/>
      <c r="K141" s="26"/>
      <c r="L141" s="26"/>
      <c r="M141" s="26"/>
    </row>
    <row r="142" spans="1:13">
      <c r="A142" s="1"/>
      <c r="E142" s="41"/>
      <c r="F142" s="26"/>
      <c r="G142" s="26"/>
      <c r="H142" s="26"/>
      <c r="I142" s="26"/>
      <c r="J142" s="26"/>
      <c r="K142" s="26"/>
      <c r="L142" s="26"/>
      <c r="M142" s="26"/>
    </row>
    <row r="143" spans="1:13">
      <c r="A143" s="1"/>
      <c r="E143" s="41"/>
      <c r="F143" s="26"/>
      <c r="G143" s="26"/>
      <c r="H143" s="26"/>
      <c r="I143" s="26"/>
      <c r="J143" s="26"/>
      <c r="K143" s="26"/>
      <c r="L143" s="26"/>
      <c r="M143" s="26"/>
    </row>
    <row r="144" spans="1:13">
      <c r="A144" s="1"/>
      <c r="E144" s="41"/>
      <c r="F144" s="26"/>
      <c r="G144" s="26"/>
      <c r="H144" s="26"/>
      <c r="I144" s="26"/>
      <c r="J144" s="26"/>
      <c r="K144" s="26"/>
      <c r="L144" s="26"/>
      <c r="M144" s="26"/>
    </row>
    <row r="145" spans="1:13">
      <c r="A145" s="1"/>
      <c r="E145" s="41"/>
      <c r="F145" s="26"/>
      <c r="G145" s="26"/>
      <c r="H145" s="26"/>
      <c r="I145" s="26"/>
      <c r="J145" s="26"/>
      <c r="K145" s="26"/>
      <c r="L145" s="26"/>
      <c r="M145" s="26"/>
    </row>
    <row r="146" spans="1:13">
      <c r="A146" s="1"/>
      <c r="E146" s="41"/>
      <c r="F146" s="26"/>
      <c r="G146" s="26"/>
      <c r="H146" s="26"/>
      <c r="I146" s="26"/>
      <c r="J146" s="26"/>
      <c r="K146" s="26"/>
      <c r="L146" s="26"/>
      <c r="M146" s="26"/>
    </row>
    <row r="147" spans="1:13">
      <c r="A147" s="1"/>
      <c r="E147" s="41"/>
      <c r="F147" s="26"/>
      <c r="G147" s="26"/>
      <c r="H147" s="26"/>
      <c r="I147" s="26"/>
      <c r="J147" s="26"/>
      <c r="K147" s="26"/>
      <c r="L147" s="26"/>
      <c r="M147" s="26"/>
    </row>
    <row r="148" spans="1:13">
      <c r="A148" s="1"/>
      <c r="E148" s="41"/>
      <c r="F148" s="26"/>
      <c r="G148" s="26"/>
      <c r="H148" s="26"/>
      <c r="I148" s="26"/>
      <c r="J148" s="26"/>
      <c r="K148" s="26"/>
      <c r="L148" s="26"/>
      <c r="M148" s="26"/>
    </row>
    <row r="149" spans="1:13">
      <c r="E149" s="41"/>
      <c r="F149" s="26"/>
      <c r="G149" s="26"/>
      <c r="H149" s="26"/>
      <c r="I149" s="26"/>
      <c r="J149" s="26"/>
      <c r="K149" s="26"/>
      <c r="L149" s="26"/>
      <c r="M149" s="26"/>
    </row>
    <row r="150" spans="1:13">
      <c r="E150" s="41"/>
      <c r="F150" s="26"/>
      <c r="G150" s="26"/>
      <c r="H150" s="26"/>
      <c r="I150" s="26"/>
      <c r="J150" s="26"/>
      <c r="K150" s="26"/>
      <c r="L150" s="26"/>
      <c r="M150" s="26"/>
    </row>
    <row r="151" spans="1:13">
      <c r="E151" s="41"/>
      <c r="F151" s="26"/>
      <c r="G151" s="26"/>
      <c r="H151" s="26"/>
      <c r="I151" s="26"/>
      <c r="J151" s="26"/>
      <c r="K151" s="26"/>
      <c r="L151" s="26"/>
      <c r="M151" s="26"/>
    </row>
    <row r="152" spans="1:13">
      <c r="E152" s="41"/>
      <c r="F152" s="26"/>
      <c r="G152" s="26"/>
      <c r="H152" s="26"/>
      <c r="I152" s="26"/>
      <c r="J152" s="26"/>
      <c r="K152" s="26"/>
      <c r="L152" s="26"/>
      <c r="M152" s="26"/>
    </row>
    <row r="153" spans="1:13">
      <c r="E153" s="41"/>
      <c r="F153" s="26"/>
      <c r="G153" s="26"/>
      <c r="H153" s="26"/>
      <c r="I153" s="26"/>
      <c r="J153" s="26"/>
      <c r="K153" s="26"/>
      <c r="L153" s="26"/>
      <c r="M153" s="26"/>
    </row>
    <row r="154" spans="1:13">
      <c r="E154" s="41"/>
      <c r="F154" s="26"/>
      <c r="G154" s="26"/>
      <c r="H154" s="26"/>
      <c r="I154" s="26"/>
      <c r="J154" s="26"/>
      <c r="K154" s="26"/>
      <c r="L154" s="26"/>
      <c r="M154" s="26"/>
    </row>
    <row r="155" spans="1:13">
      <c r="E155" s="41"/>
      <c r="F155" s="26"/>
      <c r="G155" s="26"/>
      <c r="H155" s="26"/>
      <c r="I155" s="26"/>
      <c r="J155" s="26"/>
      <c r="K155" s="26"/>
      <c r="L155" s="26"/>
      <c r="M155" s="26"/>
    </row>
    <row r="156" spans="1:13">
      <c r="E156" s="41"/>
      <c r="F156" s="26"/>
      <c r="G156" s="26"/>
      <c r="H156" s="26"/>
      <c r="I156" s="26"/>
      <c r="J156" s="26"/>
      <c r="K156" s="26"/>
      <c r="L156" s="26"/>
      <c r="M156" s="26"/>
    </row>
    <row r="157" spans="1:13">
      <c r="E157" s="41"/>
      <c r="F157" s="26"/>
      <c r="G157" s="26"/>
      <c r="H157" s="26"/>
      <c r="I157" s="26"/>
      <c r="J157" s="26"/>
      <c r="K157" s="26"/>
      <c r="L157" s="26"/>
      <c r="M157" s="26"/>
    </row>
    <row r="158" spans="1:13">
      <c r="E158" s="41"/>
      <c r="F158" s="26"/>
      <c r="G158" s="26"/>
      <c r="H158" s="26"/>
      <c r="I158" s="26"/>
      <c r="J158" s="26"/>
      <c r="K158" s="26"/>
      <c r="L158" s="26"/>
      <c r="M158" s="26"/>
    </row>
    <row r="159" spans="1:13">
      <c r="E159" s="41"/>
      <c r="F159" s="26"/>
      <c r="G159" s="26"/>
      <c r="H159" s="26"/>
      <c r="I159" s="26"/>
      <c r="J159" s="26"/>
      <c r="K159" s="26"/>
      <c r="L159" s="26"/>
      <c r="M159" s="26"/>
    </row>
    <row r="160" spans="1:13">
      <c r="E160" s="41"/>
      <c r="F160" s="26"/>
      <c r="G160" s="26"/>
      <c r="H160" s="26"/>
      <c r="I160" s="26"/>
      <c r="J160" s="26"/>
      <c r="K160" s="26"/>
      <c r="L160" s="26"/>
      <c r="M160" s="26"/>
    </row>
    <row r="161" spans="5:13">
      <c r="E161" s="41"/>
      <c r="F161" s="26"/>
      <c r="G161" s="26"/>
      <c r="H161" s="26"/>
      <c r="I161" s="26"/>
      <c r="J161" s="26"/>
      <c r="K161" s="26"/>
      <c r="L161" s="26"/>
      <c r="M161" s="26"/>
    </row>
    <row r="162" spans="5:13">
      <c r="E162" s="41"/>
      <c r="F162" s="26"/>
      <c r="G162" s="26"/>
      <c r="H162" s="26"/>
      <c r="I162" s="26"/>
      <c r="J162" s="26"/>
      <c r="K162" s="26"/>
      <c r="L162" s="26"/>
      <c r="M162" s="26"/>
    </row>
    <row r="163" spans="5:13">
      <c r="E163" s="41"/>
      <c r="F163" s="26"/>
      <c r="G163" s="26"/>
      <c r="H163" s="26"/>
      <c r="I163" s="26"/>
      <c r="J163" s="26"/>
      <c r="K163" s="26"/>
      <c r="L163" s="26"/>
      <c r="M163" s="26"/>
    </row>
    <row r="164" spans="5:13">
      <c r="E164" s="41"/>
      <c r="F164" s="26"/>
      <c r="G164" s="26"/>
      <c r="H164" s="26"/>
      <c r="I164" s="26"/>
      <c r="J164" s="26"/>
      <c r="K164" s="26"/>
      <c r="L164" s="26"/>
      <c r="M164" s="26"/>
    </row>
    <row r="165" spans="5:13">
      <c r="E165" s="41"/>
      <c r="F165" s="26"/>
      <c r="G165" s="26"/>
      <c r="H165" s="26"/>
      <c r="I165" s="26"/>
      <c r="J165" s="26"/>
      <c r="K165" s="26"/>
      <c r="L165" s="26"/>
      <c r="M165" s="26"/>
    </row>
    <row r="166" spans="5:13">
      <c r="E166" s="41"/>
      <c r="F166" s="26"/>
      <c r="G166" s="26"/>
      <c r="H166" s="26"/>
      <c r="I166" s="26"/>
      <c r="J166" s="26"/>
      <c r="K166" s="26"/>
      <c r="L166" s="26"/>
      <c r="M166" s="26"/>
    </row>
    <row r="167" spans="5:13">
      <c r="E167" s="41"/>
      <c r="F167" s="26"/>
      <c r="G167" s="26"/>
      <c r="H167" s="26"/>
      <c r="I167" s="26"/>
      <c r="J167" s="26"/>
      <c r="K167" s="26"/>
      <c r="L167" s="26"/>
      <c r="M167" s="26"/>
    </row>
    <row r="168" spans="5:13">
      <c r="E168" s="41"/>
      <c r="F168" s="26"/>
      <c r="G168" s="26"/>
      <c r="H168" s="26"/>
      <c r="I168" s="26"/>
      <c r="J168" s="26"/>
      <c r="K168" s="26"/>
      <c r="L168" s="26"/>
      <c r="M168" s="26"/>
    </row>
    <row r="169" spans="5:13">
      <c r="E169" s="41"/>
      <c r="F169" s="26"/>
      <c r="G169" s="26"/>
      <c r="H169" s="26"/>
      <c r="I169" s="26"/>
      <c r="J169" s="26"/>
      <c r="K169" s="26"/>
      <c r="L169" s="26"/>
      <c r="M169" s="26"/>
    </row>
    <row r="170" spans="5:13">
      <c r="E170" s="41"/>
      <c r="F170" s="26"/>
      <c r="G170" s="26"/>
      <c r="H170" s="26"/>
      <c r="I170" s="26"/>
      <c r="J170" s="26"/>
      <c r="K170" s="26"/>
      <c r="L170" s="26"/>
      <c r="M170" s="26"/>
    </row>
    <row r="171" spans="5:13">
      <c r="E171" s="41"/>
      <c r="F171" s="26"/>
      <c r="G171" s="26"/>
      <c r="H171" s="26"/>
      <c r="I171" s="26"/>
      <c r="J171" s="26"/>
      <c r="K171" s="26"/>
      <c r="L171" s="26"/>
      <c r="M171" s="26"/>
    </row>
    <row r="172" spans="5:13">
      <c r="E172" s="41"/>
      <c r="F172" s="26"/>
      <c r="G172" s="26"/>
      <c r="H172" s="26"/>
      <c r="I172" s="26"/>
      <c r="J172" s="26"/>
      <c r="K172" s="26"/>
      <c r="L172" s="26"/>
      <c r="M172" s="26"/>
    </row>
    <row r="173" spans="5:13">
      <c r="E173" s="41"/>
      <c r="F173" s="26"/>
      <c r="G173" s="26"/>
      <c r="H173" s="26"/>
      <c r="I173" s="26"/>
      <c r="J173" s="26"/>
      <c r="K173" s="26"/>
      <c r="L173" s="26"/>
      <c r="M173" s="26"/>
    </row>
    <row r="174" spans="5:13">
      <c r="E174" s="41"/>
      <c r="F174" s="26"/>
      <c r="G174" s="26"/>
      <c r="H174" s="26"/>
      <c r="I174" s="26"/>
      <c r="J174" s="26"/>
      <c r="K174" s="26"/>
      <c r="L174" s="26"/>
      <c r="M174" s="26"/>
    </row>
    <row r="175" spans="5:13">
      <c r="E175" s="41"/>
      <c r="F175" s="26"/>
      <c r="G175" s="26"/>
      <c r="H175" s="26"/>
      <c r="I175" s="26"/>
      <c r="J175" s="26"/>
      <c r="K175" s="26"/>
      <c r="L175" s="26"/>
      <c r="M175" s="26"/>
    </row>
    <row r="176" spans="5:13">
      <c r="E176" s="41"/>
      <c r="F176" s="26"/>
      <c r="G176" s="26"/>
      <c r="H176" s="26"/>
      <c r="I176" s="26"/>
      <c r="J176" s="26"/>
      <c r="K176" s="26"/>
      <c r="L176" s="26"/>
      <c r="M176" s="26"/>
    </row>
    <row r="177" spans="5:13">
      <c r="E177" s="41"/>
      <c r="F177" s="26"/>
      <c r="G177" s="26"/>
      <c r="H177" s="26"/>
      <c r="I177" s="26"/>
      <c r="J177" s="26"/>
      <c r="K177" s="26"/>
      <c r="L177" s="26"/>
      <c r="M177" s="26"/>
    </row>
    <row r="178" spans="5:13">
      <c r="E178" s="41"/>
      <c r="F178" s="26"/>
      <c r="G178" s="26"/>
      <c r="H178" s="26"/>
      <c r="I178" s="26"/>
      <c r="J178" s="26"/>
      <c r="K178" s="26"/>
      <c r="L178" s="26"/>
      <c r="M178" s="26"/>
    </row>
    <row r="179" spans="5:13">
      <c r="E179" s="41"/>
      <c r="F179" s="26"/>
      <c r="G179" s="26"/>
      <c r="H179" s="26"/>
      <c r="I179" s="26"/>
      <c r="J179" s="26"/>
      <c r="K179" s="26"/>
      <c r="L179" s="26"/>
      <c r="M179" s="26"/>
    </row>
    <row r="180" spans="5:13">
      <c r="E180" s="41"/>
      <c r="F180" s="26"/>
      <c r="G180" s="26"/>
      <c r="H180" s="26"/>
      <c r="I180" s="26"/>
      <c r="J180" s="26"/>
      <c r="K180" s="26"/>
      <c r="L180" s="26"/>
      <c r="M180" s="26"/>
    </row>
    <row r="181" spans="5:13">
      <c r="E181" s="41"/>
      <c r="F181" s="26"/>
      <c r="G181" s="26"/>
      <c r="H181" s="26"/>
      <c r="I181" s="26"/>
      <c r="J181" s="26"/>
      <c r="K181" s="26"/>
      <c r="L181" s="26"/>
      <c r="M181" s="26"/>
    </row>
    <row r="182" spans="5:13">
      <c r="E182" s="41"/>
      <c r="F182" s="26"/>
      <c r="G182" s="26"/>
      <c r="H182" s="26"/>
      <c r="I182" s="26"/>
      <c r="J182" s="26"/>
      <c r="K182" s="26"/>
      <c r="L182" s="26"/>
      <c r="M182" s="26"/>
    </row>
    <row r="183" spans="5:13">
      <c r="E183" s="41"/>
      <c r="F183" s="26"/>
      <c r="G183" s="26"/>
      <c r="H183" s="26"/>
      <c r="I183" s="26"/>
      <c r="J183" s="26"/>
      <c r="K183" s="26"/>
      <c r="L183" s="26"/>
      <c r="M183" s="26"/>
    </row>
    <row r="184" spans="5:13">
      <c r="E184" s="41"/>
      <c r="F184" s="26"/>
      <c r="G184" s="26"/>
      <c r="H184" s="26"/>
      <c r="I184" s="26"/>
      <c r="J184" s="26"/>
      <c r="K184" s="26"/>
      <c r="L184" s="26"/>
      <c r="M184" s="26"/>
    </row>
    <row r="185" spans="5:13">
      <c r="E185" s="41"/>
      <c r="F185" s="26"/>
      <c r="G185" s="26"/>
      <c r="H185" s="26"/>
      <c r="I185" s="26"/>
      <c r="J185" s="26"/>
      <c r="K185" s="26"/>
      <c r="L185" s="26"/>
      <c r="M185" s="26"/>
    </row>
    <row r="186" spans="5:13">
      <c r="E186" s="41"/>
      <c r="F186" s="26"/>
      <c r="G186" s="26"/>
      <c r="H186" s="26"/>
      <c r="I186" s="26"/>
      <c r="J186" s="26"/>
      <c r="K186" s="26"/>
      <c r="L186" s="26"/>
      <c r="M186" s="26"/>
    </row>
    <row r="187" spans="5:13">
      <c r="E187" s="41"/>
      <c r="F187" s="26"/>
      <c r="G187" s="26"/>
      <c r="H187" s="26"/>
      <c r="I187" s="26"/>
      <c r="J187" s="26"/>
      <c r="K187" s="26"/>
      <c r="L187" s="26"/>
      <c r="M187" s="26"/>
    </row>
    <row r="188" spans="5:13">
      <c r="E188" s="41"/>
      <c r="F188" s="26"/>
      <c r="G188" s="26"/>
      <c r="H188" s="26"/>
      <c r="I188" s="26"/>
      <c r="J188" s="26"/>
      <c r="K188" s="26"/>
      <c r="L188" s="26"/>
      <c r="M188" s="26"/>
    </row>
    <row r="189" spans="5:13">
      <c r="E189" s="41"/>
      <c r="F189" s="26"/>
      <c r="G189" s="26"/>
      <c r="H189" s="26"/>
      <c r="I189" s="26"/>
      <c r="J189" s="26"/>
      <c r="K189" s="26"/>
      <c r="L189" s="26"/>
      <c r="M189" s="26"/>
    </row>
    <row r="190" spans="5:13">
      <c r="E190" s="41"/>
      <c r="F190" s="26"/>
      <c r="G190" s="26"/>
      <c r="H190" s="26"/>
      <c r="I190" s="26"/>
      <c r="J190" s="26"/>
      <c r="K190" s="26"/>
      <c r="L190" s="26"/>
      <c r="M190" s="26"/>
    </row>
    <row r="191" spans="5:13">
      <c r="E191" s="41"/>
      <c r="F191" s="26"/>
      <c r="G191" s="26"/>
      <c r="H191" s="26"/>
      <c r="I191" s="26"/>
      <c r="J191" s="26"/>
      <c r="K191" s="26"/>
      <c r="L191" s="26"/>
      <c r="M191" s="26"/>
    </row>
    <row r="192" spans="5:13">
      <c r="E192" s="41"/>
      <c r="F192" s="26"/>
      <c r="G192" s="26"/>
      <c r="H192" s="26"/>
      <c r="I192" s="26"/>
      <c r="J192" s="26"/>
      <c r="K192" s="26"/>
      <c r="L192" s="26"/>
      <c r="M192" s="26"/>
    </row>
    <row r="193" spans="5:13">
      <c r="E193" s="41"/>
      <c r="F193" s="26"/>
      <c r="G193" s="26"/>
      <c r="H193" s="26"/>
      <c r="I193" s="26"/>
      <c r="J193" s="26"/>
      <c r="K193" s="26"/>
      <c r="L193" s="26"/>
      <c r="M193" s="26"/>
    </row>
    <row r="194" spans="5:13">
      <c r="E194" s="41"/>
      <c r="F194" s="26"/>
      <c r="G194" s="26"/>
      <c r="H194" s="26"/>
      <c r="I194" s="26"/>
      <c r="J194" s="26"/>
      <c r="K194" s="26"/>
      <c r="L194" s="26"/>
      <c r="M194" s="26"/>
    </row>
    <row r="195" spans="5:13">
      <c r="E195" s="41"/>
      <c r="F195" s="26"/>
      <c r="G195" s="26"/>
      <c r="H195" s="26"/>
      <c r="I195" s="26"/>
      <c r="J195" s="26"/>
      <c r="K195" s="26"/>
      <c r="L195" s="26"/>
      <c r="M195" s="26"/>
    </row>
    <row r="196" spans="5:13">
      <c r="E196" s="41"/>
      <c r="F196" s="26"/>
      <c r="G196" s="26"/>
      <c r="H196" s="26"/>
      <c r="I196" s="26"/>
      <c r="J196" s="26"/>
      <c r="K196" s="26"/>
      <c r="L196" s="26"/>
      <c r="M196" s="26"/>
    </row>
    <row r="197" spans="5:13">
      <c r="E197" s="41"/>
      <c r="F197" s="26"/>
      <c r="G197" s="26"/>
      <c r="H197" s="26"/>
      <c r="I197" s="26"/>
      <c r="J197" s="26"/>
      <c r="K197" s="26"/>
      <c r="L197" s="26"/>
      <c r="M197" s="26"/>
    </row>
    <row r="198" spans="5:13">
      <c r="E198" s="41"/>
      <c r="F198" s="26"/>
      <c r="G198" s="26"/>
      <c r="H198" s="26"/>
      <c r="I198" s="26"/>
      <c r="J198" s="26"/>
      <c r="K198" s="26"/>
      <c r="L198" s="26"/>
      <c r="M198" s="26"/>
    </row>
    <row r="199" spans="5:13">
      <c r="E199" s="41"/>
      <c r="F199" s="26"/>
      <c r="G199" s="26"/>
      <c r="H199" s="26"/>
      <c r="I199" s="26"/>
      <c r="J199" s="26"/>
      <c r="K199" s="26"/>
      <c r="L199" s="26"/>
      <c r="M199" s="26"/>
    </row>
    <row r="200" spans="5:13">
      <c r="E200" s="41"/>
      <c r="F200" s="26"/>
      <c r="G200" s="26"/>
      <c r="H200" s="26"/>
      <c r="I200" s="26"/>
      <c r="J200" s="26"/>
      <c r="K200" s="26"/>
      <c r="L200" s="26"/>
      <c r="M200" s="26"/>
    </row>
    <row r="201" spans="5:13">
      <c r="E201" s="41"/>
      <c r="F201" s="26"/>
      <c r="G201" s="26"/>
      <c r="H201" s="26"/>
      <c r="I201" s="26"/>
      <c r="J201" s="26"/>
      <c r="K201" s="26"/>
      <c r="L201" s="26"/>
      <c r="M201" s="26"/>
    </row>
    <row r="202" spans="5:13">
      <c r="E202" s="41"/>
      <c r="F202" s="26"/>
      <c r="G202" s="26"/>
      <c r="H202" s="26"/>
      <c r="I202" s="26"/>
      <c r="J202" s="26"/>
      <c r="K202" s="26"/>
      <c r="L202" s="26"/>
      <c r="M202" s="26"/>
    </row>
    <row r="203" spans="5:13">
      <c r="E203" s="41"/>
      <c r="F203" s="26"/>
      <c r="G203" s="26"/>
      <c r="H203" s="26"/>
      <c r="I203" s="26"/>
      <c r="J203" s="26"/>
      <c r="K203" s="26"/>
      <c r="L203" s="26"/>
      <c r="M203" s="26"/>
    </row>
    <row r="204" spans="5:13">
      <c r="E204" s="41"/>
      <c r="F204" s="26"/>
      <c r="G204" s="26"/>
      <c r="H204" s="26"/>
      <c r="I204" s="26"/>
      <c r="J204" s="26"/>
      <c r="K204" s="26"/>
      <c r="L204" s="26"/>
      <c r="M204" s="26"/>
    </row>
    <row r="205" spans="5:13">
      <c r="E205" s="41"/>
      <c r="F205" s="26"/>
      <c r="G205" s="26"/>
      <c r="H205" s="26"/>
      <c r="I205" s="26"/>
      <c r="J205" s="26"/>
      <c r="K205" s="26"/>
      <c r="L205" s="26"/>
      <c r="M205" s="26"/>
    </row>
    <row r="206" spans="5:13">
      <c r="E206" s="41"/>
      <c r="F206" s="26"/>
      <c r="G206" s="26"/>
      <c r="H206" s="26"/>
      <c r="I206" s="26"/>
      <c r="J206" s="26"/>
      <c r="K206" s="26"/>
      <c r="L206" s="26"/>
      <c r="M206" s="26"/>
    </row>
    <row r="207" spans="5:13">
      <c r="E207" s="41"/>
      <c r="F207" s="26"/>
      <c r="G207" s="26"/>
      <c r="H207" s="26"/>
      <c r="I207" s="26"/>
      <c r="J207" s="26"/>
      <c r="K207" s="26"/>
      <c r="L207" s="26"/>
      <c r="M207" s="26"/>
    </row>
    <row r="208" spans="5:13">
      <c r="E208" s="41"/>
      <c r="F208" s="26"/>
      <c r="G208" s="26"/>
      <c r="H208" s="26"/>
      <c r="I208" s="26"/>
      <c r="J208" s="26"/>
      <c r="K208" s="26"/>
      <c r="L208" s="26"/>
      <c r="M208" s="26"/>
    </row>
    <row r="209" spans="5:13">
      <c r="E209" s="41"/>
      <c r="F209" s="26"/>
      <c r="G209" s="26"/>
      <c r="H209" s="26"/>
      <c r="I209" s="26"/>
      <c r="J209" s="26"/>
      <c r="K209" s="26"/>
      <c r="L209" s="26"/>
      <c r="M209" s="26"/>
    </row>
    <row r="210" spans="5:13">
      <c r="E210" s="41"/>
      <c r="F210" s="26"/>
      <c r="G210" s="26"/>
      <c r="H210" s="26"/>
      <c r="I210" s="26"/>
      <c r="J210" s="26"/>
      <c r="K210" s="26"/>
      <c r="L210" s="26"/>
      <c r="M210" s="26"/>
    </row>
    <row r="211" spans="5:13">
      <c r="E211" s="41"/>
      <c r="F211" s="26"/>
      <c r="G211" s="26"/>
      <c r="H211" s="26"/>
      <c r="I211" s="26"/>
      <c r="J211" s="26"/>
      <c r="K211" s="26"/>
      <c r="L211" s="26"/>
      <c r="M211" s="26"/>
    </row>
    <row r="212" spans="5:13">
      <c r="E212" s="41"/>
      <c r="F212" s="26"/>
      <c r="G212" s="26"/>
      <c r="H212" s="26"/>
      <c r="I212" s="26"/>
      <c r="J212" s="26"/>
      <c r="K212" s="26"/>
      <c r="L212" s="26"/>
      <c r="M212" s="26"/>
    </row>
    <row r="213" spans="5:13">
      <c r="E213" s="41"/>
      <c r="F213" s="26"/>
      <c r="G213" s="26"/>
      <c r="H213" s="26"/>
      <c r="I213" s="26"/>
      <c r="J213" s="26"/>
      <c r="K213" s="26"/>
      <c r="L213" s="26"/>
      <c r="M213" s="26"/>
    </row>
    <row r="214" spans="5:13">
      <c r="E214" s="41"/>
      <c r="F214" s="26"/>
      <c r="G214" s="26"/>
      <c r="H214" s="26"/>
      <c r="I214" s="26"/>
      <c r="J214" s="26"/>
      <c r="K214" s="26"/>
      <c r="L214" s="26"/>
      <c r="M214" s="26"/>
    </row>
    <row r="215" spans="5:13">
      <c r="E215" s="41"/>
      <c r="F215" s="26"/>
      <c r="G215" s="26"/>
      <c r="H215" s="26"/>
      <c r="I215" s="26"/>
      <c r="J215" s="26"/>
      <c r="K215" s="26"/>
      <c r="L215" s="26"/>
      <c r="M215" s="26"/>
    </row>
    <row r="216" spans="5:13">
      <c r="E216" s="41"/>
      <c r="F216" s="26"/>
      <c r="G216" s="26"/>
      <c r="H216" s="26"/>
      <c r="I216" s="26"/>
      <c r="J216" s="26"/>
      <c r="K216" s="26"/>
      <c r="L216" s="26"/>
      <c r="M216" s="26"/>
    </row>
    <row r="217" spans="5:13">
      <c r="E217" s="41"/>
      <c r="F217" s="26"/>
      <c r="G217" s="26"/>
      <c r="H217" s="26"/>
      <c r="I217" s="26"/>
      <c r="J217" s="26"/>
      <c r="K217" s="26"/>
      <c r="L217" s="26"/>
      <c r="M217" s="26"/>
    </row>
    <row r="218" spans="5:13">
      <c r="E218" s="41"/>
      <c r="F218" s="26"/>
      <c r="G218" s="26"/>
      <c r="H218" s="26"/>
      <c r="I218" s="26"/>
      <c r="J218" s="26"/>
      <c r="K218" s="26"/>
      <c r="L218" s="26"/>
      <c r="M218" s="26"/>
    </row>
    <row r="219" spans="5:13">
      <c r="E219" s="41"/>
      <c r="F219" s="26"/>
      <c r="G219" s="26"/>
      <c r="H219" s="26"/>
      <c r="I219" s="26"/>
      <c r="J219" s="26"/>
      <c r="K219" s="26"/>
      <c r="L219" s="26"/>
      <c r="M219" s="26"/>
    </row>
    <row r="220" spans="5:13">
      <c r="E220" s="41"/>
      <c r="F220" s="26"/>
      <c r="G220" s="26"/>
      <c r="H220" s="26"/>
      <c r="I220" s="26"/>
      <c r="J220" s="26"/>
      <c r="K220" s="26"/>
      <c r="L220" s="26"/>
      <c r="M220" s="26"/>
    </row>
    <row r="221" spans="5:13">
      <c r="E221" s="41"/>
      <c r="F221" s="26"/>
      <c r="G221" s="26"/>
      <c r="H221" s="26"/>
      <c r="I221" s="26"/>
      <c r="J221" s="26"/>
      <c r="K221" s="26"/>
      <c r="L221" s="26"/>
      <c r="M221" s="26"/>
    </row>
    <row r="222" spans="5:13">
      <c r="E222" s="41"/>
      <c r="F222" s="26"/>
      <c r="G222" s="26"/>
      <c r="H222" s="26"/>
      <c r="I222" s="26"/>
      <c r="J222" s="26"/>
      <c r="K222" s="26"/>
      <c r="L222" s="26"/>
      <c r="M222" s="26"/>
    </row>
    <row r="223" spans="5:13">
      <c r="E223" s="41"/>
      <c r="F223" s="26"/>
      <c r="G223" s="26"/>
      <c r="H223" s="26"/>
      <c r="I223" s="26"/>
      <c r="J223" s="26"/>
      <c r="K223" s="26"/>
      <c r="L223" s="26"/>
      <c r="M223" s="26"/>
    </row>
    <row r="224" spans="5:13">
      <c r="E224" s="41"/>
      <c r="F224" s="26"/>
      <c r="G224" s="26"/>
      <c r="H224" s="26"/>
      <c r="I224" s="26"/>
      <c r="J224" s="26"/>
      <c r="K224" s="26"/>
      <c r="L224" s="26"/>
      <c r="M224" s="26"/>
    </row>
    <row r="225" spans="5:13">
      <c r="E225" s="41"/>
      <c r="F225" s="26"/>
      <c r="G225" s="26"/>
      <c r="H225" s="26"/>
      <c r="I225" s="26"/>
      <c r="J225" s="26"/>
      <c r="K225" s="26"/>
      <c r="L225" s="26"/>
      <c r="M225" s="26"/>
    </row>
    <row r="226" spans="5:13">
      <c r="E226" s="41"/>
      <c r="F226" s="26"/>
      <c r="G226" s="26"/>
      <c r="H226" s="26"/>
      <c r="I226" s="26"/>
      <c r="J226" s="26"/>
      <c r="K226" s="26"/>
      <c r="L226" s="26"/>
      <c r="M226" s="26"/>
    </row>
    <row r="227" spans="5:13">
      <c r="E227" s="41"/>
      <c r="F227" s="26"/>
      <c r="G227" s="26"/>
      <c r="H227" s="26"/>
      <c r="I227" s="26"/>
      <c r="J227" s="26"/>
      <c r="K227" s="26"/>
      <c r="L227" s="26"/>
      <c r="M227" s="26"/>
    </row>
    <row r="228" spans="5:13">
      <c r="E228" s="41"/>
      <c r="F228" s="26"/>
      <c r="G228" s="26"/>
      <c r="H228" s="26"/>
      <c r="I228" s="26"/>
      <c r="J228" s="26"/>
      <c r="K228" s="26"/>
      <c r="L228" s="26"/>
      <c r="M228" s="26"/>
    </row>
    <row r="229" spans="5:13">
      <c r="E229" s="41"/>
      <c r="F229" s="26"/>
      <c r="G229" s="26"/>
      <c r="H229" s="26"/>
      <c r="I229" s="26"/>
      <c r="J229" s="26"/>
      <c r="K229" s="26"/>
      <c r="L229" s="26"/>
      <c r="M229" s="26"/>
    </row>
    <row r="230" spans="5:13">
      <c r="E230" s="41"/>
      <c r="F230" s="26"/>
      <c r="G230" s="26"/>
      <c r="H230" s="26"/>
      <c r="I230" s="26"/>
      <c r="J230" s="26"/>
      <c r="K230" s="26"/>
      <c r="L230" s="26"/>
      <c r="M230" s="26"/>
    </row>
    <row r="231" spans="5:13">
      <c r="E231" s="41"/>
      <c r="F231" s="26"/>
      <c r="G231" s="26"/>
      <c r="H231" s="26"/>
      <c r="I231" s="26"/>
      <c r="J231" s="26"/>
      <c r="K231" s="26"/>
      <c r="L231" s="26"/>
      <c r="M231" s="26"/>
    </row>
    <row r="232" spans="5:13">
      <c r="E232" s="41"/>
      <c r="F232" s="26"/>
      <c r="G232" s="26"/>
      <c r="H232" s="26"/>
      <c r="I232" s="26"/>
      <c r="J232" s="26"/>
      <c r="K232" s="26"/>
      <c r="L232" s="26"/>
      <c r="M232" s="26"/>
    </row>
    <row r="233" spans="5:13">
      <c r="E233" s="41"/>
      <c r="F233" s="26"/>
      <c r="G233" s="26"/>
      <c r="H233" s="26"/>
      <c r="I233" s="26"/>
      <c r="J233" s="26"/>
      <c r="K233" s="26"/>
      <c r="L233" s="26"/>
      <c r="M233" s="26"/>
    </row>
    <row r="234" spans="5:13">
      <c r="E234" s="41"/>
      <c r="F234" s="26"/>
      <c r="G234" s="26"/>
      <c r="H234" s="26"/>
      <c r="I234" s="26"/>
      <c r="J234" s="26"/>
      <c r="K234" s="26"/>
      <c r="L234" s="26"/>
      <c r="M234" s="26"/>
    </row>
    <row r="235" spans="5:13">
      <c r="E235" s="41"/>
      <c r="F235" s="26"/>
      <c r="G235" s="26"/>
      <c r="H235" s="26"/>
      <c r="I235" s="26"/>
      <c r="J235" s="26"/>
      <c r="K235" s="26"/>
      <c r="L235" s="26"/>
      <c r="M235" s="26"/>
    </row>
    <row r="236" spans="5:13">
      <c r="E236" s="41"/>
      <c r="F236" s="26"/>
      <c r="G236" s="26"/>
      <c r="H236" s="26"/>
      <c r="I236" s="26"/>
      <c r="J236" s="26"/>
      <c r="K236" s="26"/>
      <c r="L236" s="26"/>
      <c r="M236" s="26"/>
    </row>
    <row r="237" spans="5:13">
      <c r="E237" s="41"/>
      <c r="F237" s="26"/>
      <c r="G237" s="26"/>
      <c r="H237" s="26"/>
      <c r="I237" s="26"/>
      <c r="J237" s="26"/>
      <c r="K237" s="26"/>
      <c r="L237" s="26"/>
      <c r="M237" s="26"/>
    </row>
    <row r="238" spans="5:13">
      <c r="E238" s="41"/>
      <c r="F238" s="26"/>
      <c r="G238" s="26"/>
      <c r="H238" s="26"/>
      <c r="I238" s="26"/>
      <c r="J238" s="26"/>
      <c r="K238" s="26"/>
      <c r="L238" s="26"/>
      <c r="M238" s="26"/>
    </row>
    <row r="239" spans="5:13">
      <c r="E239" s="41"/>
      <c r="F239" s="26"/>
      <c r="G239" s="26"/>
      <c r="H239" s="26"/>
      <c r="I239" s="26"/>
      <c r="J239" s="26"/>
      <c r="K239" s="26"/>
      <c r="L239" s="26"/>
      <c r="M239" s="26"/>
    </row>
    <row r="240" spans="5:13">
      <c r="E240" s="41"/>
      <c r="F240" s="26"/>
      <c r="G240" s="26"/>
      <c r="H240" s="26"/>
      <c r="I240" s="26"/>
      <c r="J240" s="26"/>
      <c r="K240" s="26"/>
      <c r="L240" s="26"/>
      <c r="M240" s="26"/>
    </row>
    <row r="241" spans="5:13">
      <c r="E241" s="41"/>
      <c r="F241" s="26"/>
      <c r="G241" s="26"/>
      <c r="H241" s="26"/>
      <c r="I241" s="26"/>
      <c r="J241" s="26"/>
      <c r="K241" s="26"/>
      <c r="L241" s="26"/>
      <c r="M241" s="26"/>
    </row>
    <row r="242" spans="5:13">
      <c r="E242" s="41"/>
      <c r="F242" s="26"/>
      <c r="G242" s="26"/>
      <c r="H242" s="26"/>
      <c r="I242" s="26"/>
      <c r="J242" s="26"/>
      <c r="K242" s="26"/>
      <c r="L242" s="26"/>
      <c r="M242" s="26"/>
    </row>
    <row r="243" spans="5:13">
      <c r="E243" s="41"/>
      <c r="F243" s="26"/>
      <c r="G243" s="26"/>
      <c r="H243" s="26"/>
      <c r="I243" s="26"/>
      <c r="J243" s="26"/>
      <c r="K243" s="26"/>
      <c r="L243" s="26"/>
      <c r="M243" s="26"/>
    </row>
    <row r="244" spans="5:13">
      <c r="E244" s="41"/>
      <c r="F244" s="26"/>
      <c r="G244" s="26"/>
      <c r="H244" s="26"/>
      <c r="I244" s="26"/>
      <c r="J244" s="26"/>
      <c r="K244" s="26"/>
      <c r="L244" s="26"/>
      <c r="M244" s="26"/>
    </row>
    <row r="245" spans="5:13">
      <c r="E245" s="41"/>
      <c r="F245" s="26"/>
      <c r="G245" s="26"/>
      <c r="H245" s="26"/>
      <c r="I245" s="26"/>
      <c r="J245" s="26"/>
      <c r="K245" s="26"/>
      <c r="L245" s="26"/>
      <c r="M245" s="26"/>
    </row>
    <row r="246" spans="5:13">
      <c r="E246" s="41"/>
      <c r="F246" s="26"/>
      <c r="G246" s="26"/>
      <c r="H246" s="26"/>
      <c r="I246" s="26"/>
      <c r="J246" s="26"/>
      <c r="K246" s="26"/>
      <c r="L246" s="26"/>
      <c r="M246" s="26"/>
    </row>
    <row r="247" spans="5:13">
      <c r="E247" s="41"/>
      <c r="F247" s="26"/>
      <c r="G247" s="26"/>
      <c r="H247" s="26"/>
      <c r="I247" s="26"/>
      <c r="J247" s="26"/>
      <c r="K247" s="26"/>
      <c r="L247" s="26"/>
      <c r="M247" s="26"/>
    </row>
    <row r="248" spans="5:13">
      <c r="E248" s="41"/>
      <c r="F248" s="26"/>
      <c r="G248" s="26"/>
      <c r="H248" s="26"/>
      <c r="I248" s="26"/>
      <c r="J248" s="26"/>
      <c r="K248" s="26"/>
      <c r="L248" s="26"/>
      <c r="M248" s="26"/>
    </row>
    <row r="249" spans="5:13">
      <c r="E249" s="41"/>
      <c r="F249" s="26"/>
      <c r="G249" s="26"/>
      <c r="H249" s="26"/>
      <c r="I249" s="26"/>
      <c r="J249" s="26"/>
      <c r="K249" s="26"/>
      <c r="L249" s="26"/>
      <c r="M249" s="26"/>
    </row>
    <row r="250" spans="5:13">
      <c r="E250" s="41"/>
      <c r="F250" s="26"/>
      <c r="G250" s="26"/>
      <c r="H250" s="26"/>
      <c r="I250" s="26"/>
      <c r="J250" s="26"/>
      <c r="K250" s="26"/>
      <c r="L250" s="26"/>
      <c r="M250" s="26"/>
    </row>
    <row r="251" spans="5:13">
      <c r="E251" s="41"/>
      <c r="F251" s="26"/>
      <c r="G251" s="26"/>
      <c r="H251" s="26"/>
      <c r="I251" s="26"/>
      <c r="J251" s="26"/>
      <c r="K251" s="26"/>
      <c r="L251" s="26"/>
      <c r="M251" s="26"/>
    </row>
    <row r="252" spans="5:13">
      <c r="E252" s="41"/>
      <c r="F252" s="26"/>
      <c r="G252" s="26"/>
      <c r="H252" s="26"/>
      <c r="I252" s="26"/>
      <c r="J252" s="26"/>
      <c r="K252" s="26"/>
      <c r="L252" s="26"/>
      <c r="M252" s="26"/>
    </row>
    <row r="253" spans="5:13">
      <c r="E253" s="41"/>
      <c r="F253" s="26"/>
      <c r="G253" s="26"/>
      <c r="H253" s="26"/>
      <c r="I253" s="26"/>
      <c r="J253" s="26"/>
      <c r="K253" s="26"/>
      <c r="L253" s="26"/>
      <c r="M253" s="26"/>
    </row>
    <row r="254" spans="5:13">
      <c r="E254" s="41"/>
      <c r="F254" s="26"/>
      <c r="G254" s="26"/>
      <c r="H254" s="26"/>
      <c r="I254" s="26"/>
      <c r="J254" s="26"/>
      <c r="K254" s="26"/>
      <c r="L254" s="26"/>
      <c r="M254" s="26"/>
    </row>
    <row r="255" spans="5:13">
      <c r="E255" s="41"/>
      <c r="F255" s="26"/>
      <c r="G255" s="26"/>
      <c r="H255" s="26"/>
      <c r="I255" s="26"/>
      <c r="J255" s="26"/>
      <c r="K255" s="26"/>
      <c r="L255" s="26"/>
      <c r="M255" s="26"/>
    </row>
    <row r="256" spans="5:13">
      <c r="E256" s="41"/>
      <c r="F256" s="26"/>
      <c r="G256" s="26"/>
      <c r="H256" s="26"/>
      <c r="I256" s="26"/>
      <c r="J256" s="26"/>
      <c r="K256" s="26"/>
      <c r="L256" s="26"/>
      <c r="M256" s="26"/>
    </row>
    <row r="257" spans="5:13">
      <c r="E257" s="41"/>
      <c r="F257" s="26"/>
      <c r="G257" s="26"/>
      <c r="H257" s="26"/>
      <c r="I257" s="26"/>
      <c r="J257" s="26"/>
      <c r="K257" s="26"/>
      <c r="L257" s="26"/>
      <c r="M257" s="26"/>
    </row>
    <row r="258" spans="5:13">
      <c r="E258" s="41"/>
      <c r="F258" s="26"/>
      <c r="G258" s="26"/>
      <c r="H258" s="26"/>
      <c r="I258" s="26"/>
      <c r="J258" s="26"/>
      <c r="K258" s="26"/>
      <c r="L258" s="26"/>
      <c r="M258" s="26"/>
    </row>
    <row r="259" spans="5:13">
      <c r="E259" s="41"/>
      <c r="F259" s="26"/>
      <c r="G259" s="26"/>
      <c r="H259" s="26"/>
      <c r="I259" s="26"/>
      <c r="J259" s="26"/>
      <c r="K259" s="26"/>
      <c r="L259" s="26"/>
      <c r="M259" s="26"/>
    </row>
    <row r="260" spans="5:13">
      <c r="E260" s="41"/>
      <c r="F260" s="26"/>
      <c r="G260" s="26"/>
      <c r="H260" s="26"/>
      <c r="I260" s="26"/>
      <c r="J260" s="26"/>
      <c r="K260" s="26"/>
      <c r="L260" s="26"/>
      <c r="M260" s="26"/>
    </row>
    <row r="261" spans="5:13">
      <c r="E261" s="41"/>
      <c r="F261" s="26"/>
      <c r="G261" s="26"/>
      <c r="H261" s="26"/>
      <c r="I261" s="26"/>
      <c r="J261" s="26"/>
      <c r="K261" s="26"/>
      <c r="L261" s="26"/>
      <c r="M261" s="26"/>
    </row>
    <row r="262" spans="5:13">
      <c r="E262" s="41"/>
      <c r="F262" s="26"/>
      <c r="G262" s="26"/>
      <c r="H262" s="26"/>
      <c r="I262" s="26"/>
      <c r="J262" s="26"/>
      <c r="K262" s="26"/>
      <c r="L262" s="26"/>
      <c r="M262" s="26"/>
    </row>
    <row r="263" spans="5:13">
      <c r="E263" s="41"/>
      <c r="F263" s="26"/>
      <c r="G263" s="26"/>
      <c r="H263" s="26"/>
      <c r="I263" s="26"/>
      <c r="J263" s="26"/>
      <c r="K263" s="26"/>
      <c r="L263" s="26"/>
      <c r="M263" s="26"/>
    </row>
    <row r="264" spans="5:13">
      <c r="E264" s="41"/>
      <c r="F264" s="26"/>
      <c r="G264" s="26"/>
      <c r="H264" s="26"/>
      <c r="I264" s="26"/>
      <c r="J264" s="26"/>
      <c r="K264" s="26"/>
      <c r="L264" s="26"/>
      <c r="M264" s="26"/>
    </row>
    <row r="265" spans="5:13">
      <c r="E265" s="41"/>
      <c r="F265" s="26"/>
      <c r="G265" s="26"/>
      <c r="H265" s="26"/>
      <c r="I265" s="26"/>
      <c r="J265" s="26"/>
      <c r="K265" s="26"/>
      <c r="L265" s="26"/>
      <c r="M265" s="26"/>
    </row>
    <row r="266" spans="5:13">
      <c r="E266" s="41"/>
      <c r="F266" s="26"/>
      <c r="G266" s="26"/>
      <c r="H266" s="26"/>
      <c r="I266" s="26"/>
      <c r="J266" s="26"/>
      <c r="K266" s="26"/>
      <c r="L266" s="26"/>
      <c r="M266" s="26"/>
    </row>
    <row r="267" spans="5:13">
      <c r="E267" s="41"/>
      <c r="F267" s="26"/>
      <c r="G267" s="26"/>
      <c r="H267" s="26"/>
      <c r="I267" s="26"/>
      <c r="J267" s="26"/>
      <c r="K267" s="26"/>
      <c r="L267" s="26"/>
      <c r="M267" s="26"/>
    </row>
    <row r="268" spans="5:13">
      <c r="E268" s="41"/>
      <c r="F268" s="26"/>
      <c r="G268" s="26"/>
      <c r="H268" s="26"/>
      <c r="I268" s="26"/>
      <c r="J268" s="26"/>
      <c r="K268" s="26"/>
      <c r="L268" s="26"/>
      <c r="M268" s="26"/>
    </row>
    <row r="269" spans="5:13">
      <c r="E269" s="41"/>
      <c r="F269" s="26"/>
      <c r="G269" s="26"/>
      <c r="H269" s="26"/>
      <c r="I269" s="26"/>
      <c r="J269" s="26"/>
      <c r="K269" s="26"/>
      <c r="L269" s="26"/>
      <c r="M269" s="26"/>
    </row>
    <row r="270" spans="5:13">
      <c r="E270" s="41"/>
      <c r="F270" s="26"/>
      <c r="G270" s="26"/>
      <c r="H270" s="26"/>
      <c r="I270" s="26"/>
      <c r="J270" s="26"/>
      <c r="K270" s="26"/>
      <c r="L270" s="26"/>
      <c r="M270" s="26"/>
    </row>
    <row r="271" spans="5:13">
      <c r="E271" s="41"/>
      <c r="F271" s="26"/>
      <c r="G271" s="26"/>
      <c r="H271" s="26"/>
      <c r="I271" s="26"/>
      <c r="J271" s="26"/>
      <c r="K271" s="26"/>
      <c r="L271" s="26"/>
      <c r="M271" s="26"/>
    </row>
    <row r="272" spans="5:13">
      <c r="E272" s="41"/>
      <c r="F272" s="26"/>
      <c r="G272" s="26"/>
      <c r="H272" s="26"/>
      <c r="I272" s="26"/>
      <c r="J272" s="26"/>
      <c r="K272" s="26"/>
      <c r="L272" s="26"/>
      <c r="M272" s="26"/>
    </row>
    <row r="273" spans="5:13">
      <c r="E273" s="41"/>
      <c r="F273" s="26"/>
      <c r="G273" s="26"/>
      <c r="H273" s="26"/>
      <c r="I273" s="26"/>
      <c r="J273" s="26"/>
      <c r="K273" s="26"/>
      <c r="L273" s="26"/>
      <c r="M273" s="26"/>
    </row>
    <row r="274" spans="5:13">
      <c r="E274" s="41"/>
      <c r="F274" s="26"/>
      <c r="G274" s="26"/>
      <c r="H274" s="26"/>
      <c r="I274" s="26"/>
      <c r="J274" s="26"/>
      <c r="K274" s="26"/>
      <c r="L274" s="26"/>
      <c r="M274" s="26"/>
    </row>
    <row r="275" spans="5:13">
      <c r="E275" s="41"/>
      <c r="F275" s="26"/>
      <c r="G275" s="26"/>
      <c r="H275" s="26"/>
      <c r="I275" s="26"/>
      <c r="J275" s="26"/>
      <c r="K275" s="26"/>
      <c r="L275" s="26"/>
      <c r="M275" s="26"/>
    </row>
    <row r="276" spans="5:13">
      <c r="E276" s="41"/>
      <c r="F276" s="26"/>
      <c r="G276" s="26"/>
      <c r="H276" s="26"/>
      <c r="I276" s="26"/>
      <c r="J276" s="26"/>
      <c r="K276" s="26"/>
      <c r="L276" s="26"/>
      <c r="M276" s="26"/>
    </row>
    <row r="277" spans="5:13">
      <c r="E277" s="41"/>
      <c r="F277" s="26"/>
      <c r="G277" s="26"/>
      <c r="H277" s="26"/>
      <c r="I277" s="26"/>
      <c r="J277" s="26"/>
      <c r="K277" s="26"/>
      <c r="L277" s="26"/>
      <c r="M277" s="26"/>
    </row>
    <row r="278" spans="5:13">
      <c r="E278" s="41"/>
      <c r="F278" s="26"/>
      <c r="G278" s="26"/>
      <c r="H278" s="26"/>
      <c r="I278" s="26"/>
      <c r="J278" s="26"/>
      <c r="K278" s="26"/>
      <c r="L278" s="26"/>
      <c r="M278" s="26"/>
    </row>
    <row r="279" spans="5:13">
      <c r="E279" s="41"/>
      <c r="F279" s="26"/>
      <c r="G279" s="26"/>
      <c r="H279" s="26"/>
      <c r="I279" s="26"/>
      <c r="J279" s="26"/>
      <c r="K279" s="26"/>
      <c r="L279" s="26"/>
      <c r="M279" s="26"/>
    </row>
    <row r="280" spans="5:13">
      <c r="E280" s="41"/>
      <c r="F280" s="26"/>
      <c r="G280" s="26"/>
      <c r="H280" s="26"/>
      <c r="I280" s="26"/>
      <c r="J280" s="26"/>
      <c r="K280" s="26"/>
      <c r="L280" s="26"/>
      <c r="M280" s="26"/>
    </row>
    <row r="281" spans="5:13">
      <c r="E281" s="41"/>
      <c r="F281" s="26"/>
      <c r="G281" s="26"/>
      <c r="H281" s="26"/>
      <c r="I281" s="26"/>
      <c r="J281" s="26"/>
      <c r="K281" s="26"/>
      <c r="L281" s="26"/>
      <c r="M281" s="26"/>
    </row>
    <row r="282" spans="5:13">
      <c r="E282" s="41"/>
      <c r="F282" s="26"/>
      <c r="G282" s="26"/>
      <c r="H282" s="26"/>
      <c r="I282" s="26"/>
      <c r="J282" s="26"/>
      <c r="K282" s="26"/>
      <c r="L282" s="26"/>
      <c r="M282" s="26"/>
    </row>
    <row r="283" spans="5:13">
      <c r="E283" s="41"/>
      <c r="F283" s="26"/>
      <c r="G283" s="26"/>
      <c r="H283" s="26"/>
      <c r="I283" s="26"/>
      <c r="J283" s="26"/>
      <c r="K283" s="26"/>
      <c r="L283" s="26"/>
      <c r="M283" s="26"/>
    </row>
    <row r="284" spans="5:13">
      <c r="E284" s="41"/>
      <c r="F284" s="26"/>
      <c r="G284" s="26"/>
      <c r="H284" s="26"/>
      <c r="I284" s="26"/>
      <c r="J284" s="26"/>
      <c r="K284" s="26"/>
      <c r="L284" s="26"/>
      <c r="M284" s="26"/>
    </row>
    <row r="285" spans="5:13">
      <c r="E285" s="41"/>
      <c r="F285" s="26"/>
      <c r="G285" s="26"/>
      <c r="H285" s="26"/>
      <c r="I285" s="26"/>
      <c r="J285" s="26"/>
      <c r="K285" s="26"/>
      <c r="L285" s="26"/>
      <c r="M285" s="26"/>
    </row>
    <row r="286" spans="5:13">
      <c r="E286" s="41"/>
      <c r="F286" s="26"/>
      <c r="G286" s="26"/>
      <c r="H286" s="26"/>
      <c r="I286" s="26"/>
      <c r="J286" s="26"/>
      <c r="K286" s="26"/>
      <c r="L286" s="26"/>
      <c r="M286" s="26"/>
    </row>
    <row r="287" spans="5:13">
      <c r="E287" s="41"/>
      <c r="F287" s="26"/>
      <c r="G287" s="26"/>
      <c r="H287" s="26"/>
      <c r="I287" s="26"/>
      <c r="J287" s="26"/>
      <c r="K287" s="26"/>
      <c r="L287" s="26"/>
      <c r="M287" s="26"/>
    </row>
    <row r="288" spans="5:13">
      <c r="E288" s="41"/>
      <c r="F288" s="26"/>
      <c r="G288" s="26"/>
      <c r="H288" s="26"/>
      <c r="I288" s="26"/>
      <c r="J288" s="26"/>
      <c r="K288" s="26"/>
      <c r="L288" s="26"/>
      <c r="M288" s="26"/>
    </row>
    <row r="289" spans="5:13">
      <c r="E289" s="41"/>
      <c r="F289" s="26"/>
      <c r="G289" s="26"/>
      <c r="H289" s="26"/>
      <c r="I289" s="26"/>
      <c r="J289" s="26"/>
      <c r="K289" s="26"/>
      <c r="L289" s="26"/>
      <c r="M289" s="26"/>
    </row>
    <row r="290" spans="5:13">
      <c r="E290" s="41"/>
      <c r="F290" s="26"/>
      <c r="G290" s="26"/>
      <c r="H290" s="26"/>
      <c r="I290" s="26"/>
      <c r="J290" s="26"/>
      <c r="K290" s="26"/>
      <c r="L290" s="26"/>
      <c r="M290" s="26"/>
    </row>
    <row r="291" spans="5:13">
      <c r="E291" s="41"/>
      <c r="F291" s="26"/>
      <c r="G291" s="26"/>
      <c r="H291" s="26"/>
      <c r="I291" s="26"/>
      <c r="J291" s="26"/>
      <c r="K291" s="26"/>
      <c r="L291" s="26"/>
      <c r="M291" s="26"/>
    </row>
    <row r="292" spans="5:13">
      <c r="E292" s="41"/>
      <c r="F292" s="26"/>
      <c r="G292" s="26"/>
      <c r="H292" s="26"/>
      <c r="I292" s="26"/>
      <c r="J292" s="26"/>
      <c r="K292" s="26"/>
      <c r="L292" s="26"/>
      <c r="M292" s="26"/>
    </row>
    <row r="293" spans="5:13">
      <c r="E293" s="41"/>
      <c r="F293" s="26"/>
      <c r="G293" s="26"/>
      <c r="H293" s="26"/>
      <c r="I293" s="26"/>
      <c r="J293" s="26"/>
      <c r="K293" s="26"/>
      <c r="L293" s="26"/>
      <c r="M293" s="26"/>
    </row>
    <row r="294" spans="5:13">
      <c r="E294" s="41"/>
      <c r="F294" s="26"/>
      <c r="G294" s="26"/>
      <c r="H294" s="26"/>
      <c r="I294" s="26"/>
      <c r="J294" s="26"/>
      <c r="K294" s="26"/>
      <c r="L294" s="26"/>
      <c r="M294" s="26"/>
    </row>
    <row r="295" spans="5:13">
      <c r="E295" s="41"/>
      <c r="F295" s="26"/>
      <c r="G295" s="26"/>
      <c r="H295" s="26"/>
      <c r="I295" s="26"/>
      <c r="J295" s="26"/>
      <c r="K295" s="26"/>
      <c r="L295" s="26"/>
      <c r="M295" s="26"/>
    </row>
    <row r="296" spans="5:13">
      <c r="E296" s="41"/>
      <c r="F296" s="26"/>
      <c r="G296" s="26"/>
      <c r="H296" s="26"/>
      <c r="I296" s="26"/>
      <c r="J296" s="26"/>
      <c r="K296" s="26"/>
      <c r="L296" s="26"/>
      <c r="M296" s="26"/>
    </row>
    <row r="297" spans="5:13">
      <c r="E297" s="41"/>
      <c r="F297" s="26"/>
      <c r="G297" s="26"/>
      <c r="H297" s="26"/>
      <c r="I297" s="26"/>
      <c r="J297" s="26"/>
      <c r="K297" s="26"/>
      <c r="L297" s="26"/>
      <c r="M297" s="26"/>
    </row>
    <row r="298" spans="5:13">
      <c r="E298" s="41"/>
      <c r="F298" s="26"/>
      <c r="G298" s="26"/>
      <c r="H298" s="26"/>
      <c r="I298" s="26"/>
      <c r="J298" s="26"/>
      <c r="K298" s="26"/>
      <c r="L298" s="26"/>
      <c r="M298" s="26"/>
    </row>
    <row r="299" spans="5:13">
      <c r="E299" s="41"/>
      <c r="F299" s="26"/>
      <c r="G299" s="26"/>
      <c r="H299" s="26"/>
      <c r="I299" s="26"/>
      <c r="J299" s="26"/>
      <c r="K299" s="26"/>
      <c r="L299" s="26"/>
      <c r="M299" s="26"/>
    </row>
    <row r="300" spans="5:13">
      <c r="E300" s="41"/>
      <c r="F300" s="26"/>
      <c r="G300" s="26"/>
      <c r="H300" s="26"/>
      <c r="I300" s="26"/>
      <c r="J300" s="26"/>
      <c r="K300" s="26"/>
      <c r="L300" s="26"/>
      <c r="M300" s="26"/>
    </row>
    <row r="301" spans="5:13">
      <c r="E301" s="41"/>
      <c r="F301" s="26"/>
      <c r="G301" s="26"/>
      <c r="H301" s="26"/>
      <c r="I301" s="26"/>
      <c r="J301" s="26"/>
      <c r="K301" s="26"/>
      <c r="L301" s="26"/>
      <c r="M301" s="26"/>
    </row>
    <row r="302" spans="5:13">
      <c r="E302" s="41"/>
      <c r="F302" s="26"/>
      <c r="G302" s="26"/>
      <c r="H302" s="26"/>
      <c r="I302" s="26"/>
      <c r="J302" s="26"/>
      <c r="K302" s="26"/>
      <c r="L302" s="26"/>
      <c r="M302" s="26"/>
    </row>
    <row r="303" spans="5:13">
      <c r="E303" s="41"/>
      <c r="F303" s="26"/>
      <c r="G303" s="26"/>
      <c r="H303" s="26"/>
      <c r="I303" s="26"/>
      <c r="J303" s="26"/>
      <c r="K303" s="26"/>
      <c r="L303" s="26"/>
      <c r="M303" s="26"/>
    </row>
    <row r="304" spans="5:13">
      <c r="E304" s="41"/>
      <c r="F304" s="26"/>
      <c r="G304" s="26"/>
      <c r="H304" s="26"/>
      <c r="I304" s="26"/>
      <c r="J304" s="26"/>
      <c r="K304" s="26"/>
      <c r="L304" s="26"/>
      <c r="M304" s="26"/>
    </row>
    <row r="305" spans="5:13">
      <c r="E305" s="41"/>
      <c r="F305" s="26"/>
      <c r="G305" s="26"/>
      <c r="H305" s="26"/>
      <c r="I305" s="26"/>
      <c r="J305" s="26"/>
      <c r="K305" s="26"/>
      <c r="L305" s="26"/>
      <c r="M305" s="26"/>
    </row>
    <row r="306" spans="5:13">
      <c r="E306" s="41"/>
      <c r="F306" s="26"/>
      <c r="G306" s="26"/>
      <c r="H306" s="26"/>
      <c r="I306" s="26"/>
      <c r="J306" s="26"/>
      <c r="K306" s="26"/>
      <c r="L306" s="26"/>
      <c r="M306" s="26"/>
    </row>
    <row r="307" spans="5:13">
      <c r="E307" s="41"/>
      <c r="F307" s="26"/>
      <c r="G307" s="26"/>
      <c r="H307" s="26"/>
      <c r="I307" s="26"/>
      <c r="J307" s="26"/>
      <c r="K307" s="26"/>
      <c r="L307" s="26"/>
      <c r="M307" s="26"/>
    </row>
    <row r="308" spans="5:13">
      <c r="E308" s="41"/>
      <c r="F308" s="26"/>
      <c r="G308" s="26"/>
      <c r="H308" s="26"/>
      <c r="I308" s="26"/>
      <c r="J308" s="26"/>
      <c r="K308" s="26"/>
      <c r="L308" s="26"/>
      <c r="M308" s="26"/>
    </row>
    <row r="309" spans="5:13">
      <c r="E309" s="41"/>
      <c r="F309" s="26"/>
      <c r="G309" s="26"/>
      <c r="H309" s="26"/>
      <c r="I309" s="26"/>
      <c r="J309" s="26"/>
      <c r="K309" s="26"/>
      <c r="L309" s="26"/>
      <c r="M309" s="26"/>
    </row>
    <row r="310" spans="5:13">
      <c r="E310" s="41"/>
      <c r="F310" s="26"/>
      <c r="G310" s="26"/>
      <c r="H310" s="26"/>
      <c r="I310" s="26"/>
      <c r="J310" s="26"/>
      <c r="K310" s="26"/>
      <c r="L310" s="26"/>
      <c r="M310" s="26"/>
    </row>
    <row r="311" spans="5:13">
      <c r="E311" s="41"/>
      <c r="F311" s="26"/>
      <c r="G311" s="26"/>
      <c r="H311" s="26"/>
      <c r="I311" s="26"/>
      <c r="J311" s="26"/>
      <c r="K311" s="26"/>
      <c r="L311" s="26"/>
      <c r="M311" s="26"/>
    </row>
    <row r="312" spans="5:13">
      <c r="E312" s="41"/>
      <c r="F312" s="26"/>
      <c r="G312" s="26"/>
      <c r="H312" s="26"/>
      <c r="I312" s="26"/>
      <c r="J312" s="26"/>
      <c r="K312" s="26"/>
      <c r="L312" s="26"/>
      <c r="M312" s="26"/>
    </row>
    <row r="313" spans="5:13">
      <c r="E313" s="41"/>
      <c r="F313" s="26"/>
      <c r="G313" s="26"/>
      <c r="H313" s="26"/>
      <c r="I313" s="26"/>
      <c r="J313" s="26"/>
      <c r="K313" s="26"/>
      <c r="L313" s="26"/>
      <c r="M313" s="26"/>
    </row>
    <row r="314" spans="5:13">
      <c r="E314" s="41"/>
      <c r="F314" s="26"/>
      <c r="G314" s="26"/>
      <c r="H314" s="26"/>
      <c r="I314" s="26"/>
      <c r="J314" s="26"/>
      <c r="K314" s="26"/>
      <c r="L314" s="26"/>
      <c r="M314" s="26"/>
    </row>
    <row r="315" spans="5:13">
      <c r="E315" s="41"/>
      <c r="F315" s="26"/>
      <c r="G315" s="26"/>
      <c r="H315" s="26"/>
      <c r="I315" s="26"/>
      <c r="J315" s="26"/>
      <c r="K315" s="26"/>
      <c r="L315" s="26"/>
      <c r="M315" s="26"/>
    </row>
    <row r="316" spans="5:13">
      <c r="E316" s="41"/>
      <c r="F316" s="26"/>
      <c r="G316" s="26"/>
      <c r="H316" s="26"/>
      <c r="I316" s="26"/>
      <c r="J316" s="26"/>
      <c r="K316" s="26"/>
      <c r="L316" s="26"/>
      <c r="M316" s="26"/>
    </row>
    <row r="317" spans="5:13">
      <c r="E317" s="41"/>
      <c r="F317" s="26"/>
      <c r="G317" s="26"/>
      <c r="H317" s="26"/>
      <c r="I317" s="26"/>
      <c r="J317" s="26"/>
      <c r="K317" s="26"/>
      <c r="L317" s="26"/>
      <c r="M317" s="26"/>
    </row>
    <row r="318" spans="5:13">
      <c r="E318" s="41"/>
      <c r="F318" s="26"/>
      <c r="G318" s="26"/>
      <c r="H318" s="26"/>
      <c r="I318" s="26"/>
      <c r="J318" s="26"/>
      <c r="K318" s="26"/>
      <c r="L318" s="26"/>
      <c r="M318" s="26"/>
    </row>
    <row r="319" spans="5:13">
      <c r="E319" s="41"/>
      <c r="F319" s="26"/>
      <c r="G319" s="26"/>
      <c r="H319" s="26"/>
      <c r="I319" s="26"/>
      <c r="J319" s="26"/>
      <c r="K319" s="26"/>
      <c r="L319" s="26"/>
      <c r="M319" s="26"/>
    </row>
    <row r="320" spans="5:13">
      <c r="E320" s="41"/>
      <c r="F320" s="26"/>
      <c r="G320" s="26"/>
      <c r="H320" s="26"/>
      <c r="I320" s="26"/>
      <c r="J320" s="26"/>
      <c r="K320" s="26"/>
      <c r="L320" s="26"/>
      <c r="M320" s="26"/>
    </row>
    <row r="321" spans="5:13">
      <c r="E321" s="41"/>
      <c r="F321" s="26"/>
      <c r="G321" s="26"/>
      <c r="H321" s="26"/>
      <c r="I321" s="26"/>
      <c r="J321" s="26"/>
      <c r="K321" s="26"/>
      <c r="L321" s="26"/>
      <c r="M321" s="26"/>
    </row>
    <row r="322" spans="5:13">
      <c r="E322" s="41"/>
      <c r="F322" s="26"/>
      <c r="G322" s="26"/>
      <c r="H322" s="26"/>
      <c r="I322" s="26"/>
      <c r="J322" s="26"/>
      <c r="K322" s="26"/>
      <c r="L322" s="26"/>
      <c r="M322" s="26"/>
    </row>
    <row r="323" spans="5:13">
      <c r="E323" s="41"/>
      <c r="F323" s="26"/>
      <c r="G323" s="26"/>
      <c r="H323" s="26"/>
      <c r="I323" s="26"/>
      <c r="J323" s="26"/>
      <c r="K323" s="26"/>
      <c r="L323" s="26"/>
      <c r="M323" s="26"/>
    </row>
    <row r="324" spans="5:13">
      <c r="E324" s="41"/>
      <c r="F324" s="26"/>
      <c r="G324" s="26"/>
      <c r="H324" s="26"/>
      <c r="I324" s="26"/>
      <c r="J324" s="26"/>
      <c r="K324" s="26"/>
      <c r="L324" s="26"/>
      <c r="M324" s="26"/>
    </row>
    <row r="325" spans="5:13">
      <c r="E325" s="41"/>
      <c r="F325" s="26"/>
      <c r="G325" s="26"/>
      <c r="H325" s="26"/>
      <c r="I325" s="26"/>
      <c r="J325" s="26"/>
      <c r="K325" s="26"/>
      <c r="L325" s="26"/>
      <c r="M325" s="26"/>
    </row>
    <row r="326" spans="5:13">
      <c r="E326" s="41"/>
      <c r="F326" s="26"/>
      <c r="G326" s="26"/>
      <c r="H326" s="26"/>
      <c r="I326" s="26"/>
      <c r="J326" s="26"/>
      <c r="K326" s="26"/>
      <c r="L326" s="26"/>
      <c r="M326" s="26"/>
    </row>
    <row r="327" spans="5:13">
      <c r="E327" s="41"/>
      <c r="F327" s="26"/>
      <c r="G327" s="26"/>
      <c r="H327" s="26"/>
      <c r="I327" s="26"/>
      <c r="J327" s="26"/>
      <c r="K327" s="26"/>
      <c r="L327" s="26"/>
      <c r="M327" s="26"/>
    </row>
    <row r="328" spans="5:13">
      <c r="E328" s="41"/>
      <c r="F328" s="26"/>
      <c r="G328" s="26"/>
      <c r="H328" s="26"/>
      <c r="I328" s="26"/>
      <c r="J328" s="26"/>
      <c r="K328" s="26"/>
      <c r="L328" s="26"/>
      <c r="M328" s="26"/>
    </row>
    <row r="329" spans="5:13">
      <c r="E329" s="41"/>
      <c r="F329" s="26"/>
      <c r="G329" s="26"/>
      <c r="H329" s="26"/>
      <c r="I329" s="26"/>
      <c r="J329" s="26"/>
      <c r="K329" s="26"/>
      <c r="L329" s="26"/>
      <c r="M329" s="26"/>
    </row>
    <row r="330" spans="5:13">
      <c r="E330" s="41"/>
      <c r="F330" s="26"/>
      <c r="G330" s="26"/>
      <c r="H330" s="26"/>
      <c r="I330" s="26"/>
      <c r="J330" s="26"/>
      <c r="K330" s="26"/>
      <c r="L330" s="26"/>
      <c r="M330" s="26"/>
    </row>
    <row r="331" spans="5:13">
      <c r="E331" s="41"/>
      <c r="F331" s="26"/>
      <c r="G331" s="26"/>
      <c r="H331" s="26"/>
      <c r="I331" s="26"/>
      <c r="J331" s="26"/>
      <c r="K331" s="26"/>
      <c r="L331" s="26"/>
      <c r="M331" s="26"/>
    </row>
    <row r="332" spans="5:13">
      <c r="E332" s="41"/>
      <c r="F332" s="26"/>
      <c r="G332" s="26"/>
      <c r="H332" s="26"/>
      <c r="I332" s="26"/>
      <c r="J332" s="26"/>
      <c r="K332" s="26"/>
      <c r="L332" s="26"/>
      <c r="M332" s="26"/>
    </row>
    <row r="333" spans="5:13">
      <c r="E333" s="41"/>
      <c r="F333" s="26"/>
      <c r="G333" s="26"/>
      <c r="H333" s="26"/>
      <c r="I333" s="26"/>
      <c r="J333" s="26"/>
      <c r="K333" s="26"/>
      <c r="L333" s="26"/>
      <c r="M333" s="26"/>
    </row>
    <row r="334" spans="5:13">
      <c r="E334" s="41"/>
      <c r="F334" s="26"/>
      <c r="G334" s="26"/>
      <c r="H334" s="26"/>
      <c r="I334" s="26"/>
      <c r="J334" s="26"/>
      <c r="K334" s="26"/>
      <c r="L334" s="26"/>
      <c r="M334" s="26"/>
    </row>
    <row r="335" spans="5:13">
      <c r="E335" s="41"/>
      <c r="F335" s="26"/>
      <c r="G335" s="26"/>
      <c r="H335" s="26"/>
      <c r="I335" s="26"/>
      <c r="J335" s="26"/>
      <c r="K335" s="26"/>
      <c r="L335" s="26"/>
      <c r="M335" s="26"/>
    </row>
    <row r="336" spans="5:13">
      <c r="E336" s="41"/>
      <c r="F336" s="26"/>
      <c r="G336" s="26"/>
      <c r="H336" s="26"/>
      <c r="I336" s="26"/>
      <c r="J336" s="26"/>
      <c r="K336" s="26"/>
      <c r="L336" s="26"/>
      <c r="M336" s="26"/>
    </row>
    <row r="337" spans="5:13">
      <c r="E337" s="41"/>
      <c r="F337" s="26"/>
      <c r="G337" s="26"/>
      <c r="H337" s="26"/>
      <c r="I337" s="26"/>
      <c r="J337" s="26"/>
      <c r="K337" s="26"/>
      <c r="L337" s="26"/>
      <c r="M337" s="26"/>
    </row>
    <row r="338" spans="5:13">
      <c r="E338" s="41"/>
      <c r="F338" s="26"/>
      <c r="G338" s="26"/>
      <c r="H338" s="26"/>
      <c r="I338" s="26"/>
      <c r="J338" s="26"/>
      <c r="K338" s="26"/>
      <c r="L338" s="26"/>
      <c r="M338" s="26"/>
    </row>
    <row r="339" spans="5:13">
      <c r="E339" s="41"/>
      <c r="F339" s="26"/>
      <c r="G339" s="26"/>
      <c r="H339" s="26"/>
      <c r="I339" s="26"/>
      <c r="J339" s="26"/>
      <c r="K339" s="26"/>
      <c r="L339" s="26"/>
      <c r="M339" s="26"/>
    </row>
    <row r="340" spans="5:13">
      <c r="E340" s="41"/>
      <c r="F340" s="26"/>
      <c r="G340" s="26"/>
      <c r="H340" s="26"/>
      <c r="I340" s="26"/>
      <c r="J340" s="26"/>
      <c r="K340" s="26"/>
      <c r="L340" s="26"/>
      <c r="M340" s="26"/>
    </row>
    <row r="341" spans="5:13">
      <c r="E341" s="41"/>
      <c r="F341" s="26"/>
      <c r="G341" s="26"/>
      <c r="H341" s="26"/>
      <c r="I341" s="26"/>
      <c r="J341" s="26"/>
      <c r="K341" s="26"/>
      <c r="L341" s="26"/>
      <c r="M341" s="26"/>
    </row>
    <row r="342" spans="5:13">
      <c r="E342" s="41"/>
      <c r="F342" s="26"/>
      <c r="G342" s="26"/>
      <c r="H342" s="26"/>
      <c r="I342" s="26"/>
      <c r="J342" s="26"/>
      <c r="K342" s="26"/>
      <c r="L342" s="26"/>
      <c r="M342" s="26"/>
    </row>
    <row r="343" spans="5:13">
      <c r="E343" s="41"/>
      <c r="F343" s="26"/>
      <c r="G343" s="26"/>
      <c r="H343" s="26"/>
      <c r="I343" s="26"/>
      <c r="J343" s="26"/>
      <c r="K343" s="26"/>
      <c r="L343" s="26"/>
      <c r="M343" s="26"/>
    </row>
    <row r="344" spans="5:13">
      <c r="E344" s="41"/>
      <c r="F344" s="26"/>
      <c r="G344" s="26"/>
      <c r="H344" s="26"/>
      <c r="I344" s="26"/>
      <c r="J344" s="26"/>
      <c r="K344" s="26"/>
      <c r="L344" s="26"/>
      <c r="M344" s="26"/>
    </row>
    <row r="345" spans="5:13">
      <c r="E345" s="41"/>
      <c r="F345" s="26"/>
      <c r="G345" s="26"/>
      <c r="H345" s="26"/>
      <c r="I345" s="26"/>
      <c r="J345" s="26"/>
      <c r="K345" s="26"/>
      <c r="L345" s="26"/>
      <c r="M345" s="26"/>
    </row>
    <row r="346" spans="5:13">
      <c r="E346" s="41"/>
      <c r="F346" s="26"/>
      <c r="G346" s="26"/>
      <c r="H346" s="26"/>
      <c r="I346" s="26"/>
      <c r="J346" s="26"/>
      <c r="K346" s="26"/>
      <c r="L346" s="26"/>
      <c r="M346" s="26"/>
    </row>
    <row r="347" spans="5:13">
      <c r="E347" s="41"/>
      <c r="F347" s="26"/>
      <c r="G347" s="26"/>
      <c r="H347" s="26"/>
      <c r="I347" s="26"/>
      <c r="J347" s="26"/>
      <c r="K347" s="26"/>
      <c r="L347" s="26"/>
      <c r="M347" s="26"/>
    </row>
    <row r="348" spans="5:13">
      <c r="E348" s="41"/>
      <c r="F348" s="26"/>
      <c r="G348" s="26"/>
      <c r="H348" s="26"/>
      <c r="I348" s="26"/>
      <c r="J348" s="26"/>
      <c r="K348" s="26"/>
      <c r="L348" s="26"/>
      <c r="M348" s="26"/>
    </row>
    <row r="349" spans="5:13">
      <c r="E349" s="41"/>
      <c r="F349" s="26"/>
      <c r="G349" s="26"/>
      <c r="H349" s="26"/>
      <c r="I349" s="26"/>
      <c r="J349" s="26"/>
      <c r="K349" s="26"/>
      <c r="L349" s="26"/>
      <c r="M349" s="26"/>
    </row>
    <row r="350" spans="5:13">
      <c r="E350" s="41"/>
      <c r="F350" s="26"/>
      <c r="G350" s="26"/>
      <c r="H350" s="26"/>
      <c r="I350" s="26"/>
      <c r="J350" s="26"/>
      <c r="K350" s="26"/>
      <c r="L350" s="26"/>
      <c r="M350" s="26"/>
    </row>
    <row r="351" spans="5:13">
      <c r="E351" s="41"/>
      <c r="F351" s="26"/>
      <c r="G351" s="26"/>
      <c r="H351" s="26"/>
      <c r="I351" s="26"/>
      <c r="J351" s="26"/>
      <c r="K351" s="26"/>
      <c r="L351" s="26"/>
      <c r="M351" s="26"/>
    </row>
    <row r="352" spans="5:13">
      <c r="E352" s="41"/>
      <c r="F352" s="26"/>
      <c r="G352" s="26"/>
      <c r="H352" s="26"/>
      <c r="I352" s="26"/>
      <c r="J352" s="26"/>
      <c r="K352" s="26"/>
      <c r="L352" s="26"/>
      <c r="M352" s="26"/>
    </row>
    <row r="353" spans="5:13">
      <c r="E353" s="41"/>
      <c r="F353" s="26"/>
      <c r="G353" s="26"/>
      <c r="H353" s="26"/>
      <c r="I353" s="26"/>
      <c r="J353" s="26"/>
      <c r="K353" s="26"/>
      <c r="L353" s="26"/>
      <c r="M353" s="26"/>
    </row>
    <row r="354" spans="5:13">
      <c r="E354" s="41"/>
      <c r="F354" s="26"/>
      <c r="G354" s="26"/>
      <c r="H354" s="26"/>
      <c r="I354" s="26"/>
      <c r="J354" s="26"/>
      <c r="K354" s="26"/>
      <c r="L354" s="26"/>
      <c r="M354" s="26"/>
    </row>
    <row r="355" spans="5:13">
      <c r="E355" s="41"/>
      <c r="F355" s="26"/>
      <c r="G355" s="26"/>
      <c r="H355" s="26"/>
      <c r="I355" s="26"/>
      <c r="J355" s="26"/>
      <c r="K355" s="26"/>
      <c r="L355" s="26"/>
      <c r="M355" s="26"/>
    </row>
    <row r="356" spans="5:13">
      <c r="E356" s="41"/>
      <c r="F356" s="26"/>
      <c r="G356" s="26"/>
      <c r="H356" s="26"/>
      <c r="I356" s="26"/>
      <c r="J356" s="26"/>
      <c r="K356" s="26"/>
      <c r="L356" s="26"/>
      <c r="M356" s="26"/>
    </row>
    <row r="357" spans="5:13">
      <c r="E357" s="41"/>
      <c r="F357" s="26"/>
      <c r="G357" s="26"/>
      <c r="H357" s="26"/>
      <c r="I357" s="26"/>
      <c r="J357" s="26"/>
      <c r="K357" s="26"/>
      <c r="L357" s="26"/>
      <c r="M357" s="26"/>
    </row>
    <row r="358" spans="5:13">
      <c r="E358" s="41"/>
      <c r="F358" s="26"/>
      <c r="G358" s="26"/>
      <c r="H358" s="26"/>
      <c r="I358" s="26"/>
      <c r="J358" s="26"/>
      <c r="K358" s="26"/>
      <c r="L358" s="26"/>
      <c r="M358" s="26"/>
    </row>
    <row r="359" spans="5:13">
      <c r="E359" s="41"/>
      <c r="F359" s="26"/>
      <c r="G359" s="26"/>
      <c r="H359" s="26"/>
      <c r="I359" s="26"/>
      <c r="J359" s="26"/>
      <c r="K359" s="26"/>
      <c r="L359" s="26"/>
      <c r="M359" s="26"/>
    </row>
    <row r="360" spans="5:13">
      <c r="E360" s="41"/>
      <c r="F360" s="26"/>
      <c r="G360" s="26"/>
      <c r="H360" s="26"/>
      <c r="I360" s="26"/>
      <c r="J360" s="26"/>
      <c r="K360" s="26"/>
      <c r="L360" s="26"/>
      <c r="M360" s="26"/>
    </row>
    <row r="361" spans="5:13">
      <c r="E361" s="41"/>
      <c r="F361" s="26"/>
      <c r="G361" s="26"/>
      <c r="H361" s="26"/>
      <c r="I361" s="26"/>
      <c r="J361" s="26"/>
      <c r="K361" s="26"/>
      <c r="L361" s="26"/>
      <c r="M361" s="26"/>
    </row>
    <row r="362" spans="5:13">
      <c r="E362" s="41"/>
      <c r="F362" s="26"/>
      <c r="G362" s="26"/>
      <c r="H362" s="26"/>
      <c r="I362" s="26"/>
      <c r="J362" s="26"/>
      <c r="K362" s="26"/>
      <c r="L362" s="26"/>
      <c r="M362" s="26"/>
    </row>
    <row r="363" spans="5:13">
      <c r="E363" s="41"/>
      <c r="F363" s="26"/>
      <c r="G363" s="26"/>
      <c r="H363" s="26"/>
      <c r="I363" s="26"/>
      <c r="J363" s="26"/>
      <c r="K363" s="26"/>
      <c r="L363" s="26"/>
      <c r="M363" s="26"/>
    </row>
    <row r="364" spans="5:13">
      <c r="E364" s="41"/>
      <c r="F364" s="26"/>
      <c r="G364" s="26"/>
      <c r="H364" s="26"/>
      <c r="I364" s="26"/>
      <c r="J364" s="26"/>
      <c r="K364" s="26"/>
      <c r="L364" s="26"/>
      <c r="M364" s="26"/>
    </row>
    <row r="365" spans="5:13">
      <c r="E365" s="41"/>
      <c r="F365" s="26"/>
      <c r="G365" s="26"/>
      <c r="H365" s="26"/>
      <c r="I365" s="26"/>
      <c r="J365" s="26"/>
      <c r="K365" s="26"/>
      <c r="L365" s="26"/>
      <c r="M365" s="26"/>
    </row>
    <row r="366" spans="5:13">
      <c r="E366" s="41"/>
      <c r="F366" s="26"/>
      <c r="G366" s="26"/>
      <c r="H366" s="26"/>
      <c r="I366" s="26"/>
      <c r="J366" s="26"/>
      <c r="K366" s="26"/>
      <c r="L366" s="26"/>
      <c r="M366" s="26"/>
    </row>
    <row r="367" spans="5:13">
      <c r="E367" s="41"/>
      <c r="F367" s="26"/>
      <c r="G367" s="26"/>
      <c r="H367" s="26"/>
      <c r="I367" s="26"/>
      <c r="J367" s="26"/>
      <c r="K367" s="26"/>
      <c r="L367" s="26"/>
      <c r="M367" s="26"/>
    </row>
    <row r="368" spans="5:13">
      <c r="E368" s="41"/>
      <c r="F368" s="26"/>
      <c r="G368" s="26"/>
      <c r="H368" s="26"/>
      <c r="I368" s="26"/>
      <c r="J368" s="26"/>
      <c r="K368" s="26"/>
      <c r="L368" s="26"/>
      <c r="M368" s="26"/>
    </row>
    <row r="369" spans="5:13">
      <c r="E369" s="41"/>
      <c r="F369" s="26"/>
      <c r="G369" s="26"/>
      <c r="H369" s="26"/>
      <c r="I369" s="26"/>
      <c r="J369" s="26"/>
      <c r="K369" s="26"/>
      <c r="L369" s="26"/>
      <c r="M369" s="26"/>
    </row>
    <row r="370" spans="5:13">
      <c r="E370" s="41"/>
      <c r="F370" s="26"/>
      <c r="G370" s="26"/>
      <c r="H370" s="26"/>
      <c r="I370" s="26"/>
      <c r="J370" s="26"/>
      <c r="K370" s="26"/>
      <c r="L370" s="26"/>
      <c r="M370" s="26"/>
    </row>
    <row r="371" spans="5:13">
      <c r="E371" s="41"/>
      <c r="F371" s="26"/>
      <c r="G371" s="26"/>
      <c r="H371" s="26"/>
      <c r="I371" s="26"/>
      <c r="J371" s="26"/>
      <c r="K371" s="26"/>
      <c r="L371" s="26"/>
      <c r="M371" s="26"/>
    </row>
    <row r="372" spans="5:13">
      <c r="E372" s="41"/>
      <c r="F372" s="26"/>
      <c r="G372" s="26"/>
      <c r="H372" s="26"/>
      <c r="I372" s="26"/>
      <c r="J372" s="26"/>
      <c r="K372" s="26"/>
      <c r="L372" s="26"/>
      <c r="M372" s="26"/>
    </row>
    <row r="373" spans="5:13">
      <c r="E373" s="41"/>
      <c r="F373" s="26"/>
      <c r="G373" s="26"/>
      <c r="H373" s="26"/>
      <c r="I373" s="26"/>
      <c r="J373" s="26"/>
      <c r="K373" s="26"/>
      <c r="L373" s="26"/>
      <c r="M373" s="26"/>
    </row>
    <row r="374" spans="5:13">
      <c r="E374" s="41"/>
      <c r="F374" s="26"/>
      <c r="G374" s="26"/>
      <c r="H374" s="26"/>
      <c r="I374" s="26"/>
      <c r="J374" s="26"/>
      <c r="K374" s="26"/>
      <c r="L374" s="26"/>
      <c r="M374" s="26"/>
    </row>
    <row r="375" spans="5:13">
      <c r="E375" s="41"/>
      <c r="F375" s="26"/>
      <c r="G375" s="26"/>
      <c r="H375" s="26"/>
      <c r="I375" s="26"/>
      <c r="J375" s="26"/>
      <c r="K375" s="26"/>
      <c r="L375" s="26"/>
      <c r="M375" s="26"/>
    </row>
    <row r="376" spans="5:13">
      <c r="E376" s="41"/>
      <c r="F376" s="26"/>
      <c r="G376" s="26"/>
      <c r="H376" s="26"/>
      <c r="I376" s="26"/>
      <c r="J376" s="26"/>
      <c r="K376" s="26"/>
      <c r="L376" s="26"/>
      <c r="M376" s="26"/>
    </row>
    <row r="377" spans="5:13">
      <c r="E377" s="41"/>
      <c r="F377" s="26"/>
      <c r="G377" s="26"/>
      <c r="H377" s="26"/>
      <c r="I377" s="26"/>
      <c r="J377" s="26"/>
      <c r="K377" s="26"/>
      <c r="L377" s="26"/>
      <c r="M377" s="26"/>
    </row>
    <row r="378" spans="5:13">
      <c r="E378" s="41"/>
      <c r="F378" s="26"/>
      <c r="G378" s="26"/>
      <c r="H378" s="26"/>
      <c r="I378" s="26"/>
      <c r="J378" s="26"/>
      <c r="K378" s="26"/>
      <c r="L378" s="26"/>
      <c r="M378" s="26"/>
    </row>
    <row r="379" spans="5:13">
      <c r="E379" s="41"/>
      <c r="F379" s="26"/>
      <c r="G379" s="26"/>
      <c r="H379" s="26"/>
      <c r="I379" s="26"/>
      <c r="J379" s="26"/>
      <c r="K379" s="26"/>
      <c r="L379" s="26"/>
      <c r="M379" s="26"/>
    </row>
    <row r="380" spans="5:13">
      <c r="E380" s="41"/>
      <c r="F380" s="26"/>
      <c r="G380" s="26"/>
      <c r="H380" s="26"/>
      <c r="I380" s="26"/>
      <c r="J380" s="26"/>
      <c r="K380" s="26"/>
      <c r="L380" s="26"/>
      <c r="M380" s="26"/>
    </row>
    <row r="381" spans="5:13">
      <c r="E381" s="41"/>
      <c r="F381" s="26"/>
      <c r="G381" s="26"/>
      <c r="H381" s="26"/>
      <c r="I381" s="26"/>
      <c r="J381" s="26"/>
      <c r="K381" s="26"/>
      <c r="L381" s="26"/>
      <c r="M381" s="26"/>
    </row>
    <row r="382" spans="5:13">
      <c r="E382" s="41"/>
      <c r="F382" s="26"/>
      <c r="G382" s="26"/>
      <c r="H382" s="26"/>
      <c r="I382" s="26"/>
      <c r="J382" s="26"/>
      <c r="K382" s="26"/>
      <c r="L382" s="26"/>
      <c r="M382" s="26"/>
    </row>
    <row r="383" spans="5:13">
      <c r="E383" s="41"/>
      <c r="F383" s="26"/>
      <c r="G383" s="26"/>
      <c r="H383" s="26"/>
      <c r="I383" s="26"/>
      <c r="J383" s="26"/>
      <c r="K383" s="26"/>
      <c r="L383" s="26"/>
      <c r="M383" s="26"/>
    </row>
    <row r="384" spans="5:13">
      <c r="E384" s="41"/>
      <c r="F384" s="26"/>
      <c r="G384" s="26"/>
      <c r="H384" s="26"/>
      <c r="I384" s="26"/>
      <c r="J384" s="26"/>
      <c r="K384" s="26"/>
      <c r="L384" s="26"/>
      <c r="M384" s="26"/>
    </row>
    <row r="385" spans="5:13">
      <c r="E385" s="41"/>
      <c r="F385" s="26"/>
      <c r="G385" s="26"/>
      <c r="H385" s="26"/>
      <c r="I385" s="26"/>
      <c r="J385" s="26"/>
      <c r="K385" s="26"/>
      <c r="L385" s="26"/>
      <c r="M385" s="26"/>
    </row>
    <row r="386" spans="5:13">
      <c r="E386" s="41"/>
      <c r="F386" s="26"/>
      <c r="G386" s="26"/>
      <c r="H386" s="26"/>
      <c r="I386" s="26"/>
      <c r="J386" s="26"/>
      <c r="K386" s="26"/>
      <c r="L386" s="26"/>
      <c r="M386" s="26"/>
    </row>
    <row r="387" spans="5:13">
      <c r="E387" s="41"/>
      <c r="F387" s="26"/>
      <c r="G387" s="26"/>
      <c r="H387" s="26"/>
      <c r="I387" s="26"/>
      <c r="J387" s="26"/>
      <c r="K387" s="26"/>
      <c r="L387" s="26"/>
      <c r="M387" s="26"/>
    </row>
    <row r="388" spans="5:13">
      <c r="E388" s="41"/>
      <c r="F388" s="26"/>
      <c r="G388" s="26"/>
      <c r="H388" s="26"/>
      <c r="I388" s="26"/>
      <c r="J388" s="26"/>
      <c r="K388" s="26"/>
      <c r="L388" s="26"/>
      <c r="M388" s="26"/>
    </row>
    <row r="389" spans="5:13">
      <c r="E389" s="41"/>
      <c r="F389" s="26"/>
      <c r="G389" s="26"/>
      <c r="H389" s="26"/>
      <c r="I389" s="26"/>
      <c r="J389" s="26"/>
      <c r="K389" s="26"/>
      <c r="L389" s="26"/>
      <c r="M389" s="26"/>
    </row>
    <row r="390" spans="5:13">
      <c r="E390" s="41"/>
      <c r="F390" s="26"/>
      <c r="G390" s="26"/>
      <c r="H390" s="26"/>
      <c r="I390" s="26"/>
      <c r="J390" s="26"/>
      <c r="K390" s="26"/>
      <c r="L390" s="26"/>
      <c r="M390" s="26"/>
    </row>
    <row r="391" spans="5:13">
      <c r="E391" s="41"/>
      <c r="F391" s="26"/>
      <c r="G391" s="26"/>
      <c r="H391" s="26"/>
      <c r="I391" s="26"/>
      <c r="J391" s="26"/>
      <c r="K391" s="26"/>
      <c r="L391" s="26"/>
      <c r="M391" s="26"/>
    </row>
    <row r="392" spans="5:13">
      <c r="E392" s="41"/>
      <c r="F392" s="26"/>
      <c r="G392" s="26"/>
      <c r="H392" s="26"/>
      <c r="I392" s="26"/>
      <c r="J392" s="26"/>
      <c r="K392" s="26"/>
      <c r="L392" s="26"/>
      <c r="M392" s="26"/>
    </row>
    <row r="393" spans="5:13">
      <c r="E393" s="41"/>
      <c r="F393" s="26"/>
      <c r="G393" s="26"/>
      <c r="H393" s="26"/>
      <c r="I393" s="26"/>
      <c r="J393" s="26"/>
      <c r="K393" s="26"/>
      <c r="L393" s="26"/>
      <c r="M393" s="26"/>
    </row>
    <row r="394" spans="5:13">
      <c r="E394" s="41"/>
      <c r="F394" s="26"/>
      <c r="G394" s="26"/>
      <c r="H394" s="26"/>
      <c r="I394" s="26"/>
      <c r="J394" s="26"/>
      <c r="K394" s="26"/>
      <c r="L394" s="26"/>
      <c r="M394" s="26"/>
    </row>
    <row r="395" spans="5:13">
      <c r="E395" s="41"/>
      <c r="F395" s="26"/>
      <c r="G395" s="26"/>
      <c r="H395" s="26"/>
      <c r="I395" s="26"/>
      <c r="J395" s="26"/>
      <c r="K395" s="26"/>
      <c r="L395" s="26"/>
      <c r="M395" s="26"/>
    </row>
    <row r="396" spans="5:13">
      <c r="E396" s="41"/>
      <c r="F396" s="26"/>
      <c r="G396" s="26"/>
      <c r="H396" s="26"/>
      <c r="I396" s="26"/>
      <c r="J396" s="26"/>
      <c r="K396" s="26"/>
      <c r="L396" s="26"/>
      <c r="M396" s="26"/>
    </row>
    <row r="397" spans="5:13">
      <c r="E397" s="41"/>
      <c r="F397" s="26"/>
      <c r="G397" s="26"/>
      <c r="H397" s="26"/>
      <c r="I397" s="26"/>
      <c r="J397" s="26"/>
      <c r="K397" s="26"/>
      <c r="L397" s="26"/>
      <c r="M397" s="26"/>
    </row>
    <row r="398" spans="5:13">
      <c r="E398" s="41"/>
      <c r="F398" s="26"/>
      <c r="G398" s="26"/>
      <c r="H398" s="26"/>
      <c r="I398" s="26"/>
      <c r="J398" s="26"/>
      <c r="K398" s="26"/>
      <c r="L398" s="26"/>
      <c r="M398" s="26"/>
    </row>
    <row r="399" spans="5:13">
      <c r="E399" s="41"/>
      <c r="F399" s="26"/>
      <c r="G399" s="26"/>
      <c r="H399" s="26"/>
      <c r="I399" s="26"/>
      <c r="J399" s="26"/>
      <c r="K399" s="26"/>
      <c r="L399" s="26"/>
      <c r="M399" s="26"/>
    </row>
    <row r="400" spans="5:13">
      <c r="E400" s="41"/>
      <c r="F400" s="26"/>
      <c r="G400" s="26"/>
      <c r="H400" s="26"/>
      <c r="I400" s="26"/>
      <c r="J400" s="26"/>
      <c r="K400" s="26"/>
      <c r="L400" s="26"/>
      <c r="M400" s="26"/>
    </row>
    <row r="401" spans="5:13">
      <c r="E401" s="41"/>
      <c r="F401" s="26"/>
      <c r="G401" s="26"/>
      <c r="H401" s="26"/>
      <c r="I401" s="26"/>
      <c r="J401" s="26"/>
      <c r="K401" s="26"/>
      <c r="L401" s="26"/>
      <c r="M401" s="26"/>
    </row>
    <row r="402" spans="5:13">
      <c r="E402" s="41"/>
      <c r="F402" s="26"/>
      <c r="G402" s="26"/>
      <c r="H402" s="26"/>
      <c r="I402" s="26"/>
      <c r="J402" s="26"/>
      <c r="K402" s="26"/>
      <c r="L402" s="26"/>
      <c r="M402" s="26"/>
    </row>
    <row r="403" spans="5:13">
      <c r="E403" s="41"/>
      <c r="F403" s="26"/>
      <c r="G403" s="26"/>
      <c r="H403" s="26"/>
      <c r="I403" s="26"/>
      <c r="J403" s="26"/>
      <c r="K403" s="26"/>
      <c r="L403" s="26"/>
      <c r="M403" s="26"/>
    </row>
    <row r="404" spans="5:13">
      <c r="E404" s="41"/>
      <c r="F404" s="26"/>
      <c r="G404" s="26"/>
      <c r="H404" s="26"/>
      <c r="I404" s="26"/>
      <c r="J404" s="26"/>
      <c r="K404" s="26"/>
      <c r="L404" s="26"/>
      <c r="M404" s="26"/>
    </row>
    <row r="405" spans="5:13">
      <c r="E405" s="41"/>
      <c r="F405" s="26"/>
      <c r="G405" s="26"/>
      <c r="H405" s="26"/>
      <c r="I405" s="26"/>
      <c r="J405" s="26"/>
      <c r="K405" s="26"/>
      <c r="L405" s="26"/>
      <c r="M405" s="26"/>
    </row>
    <row r="406" spans="5:13">
      <c r="E406" s="41"/>
      <c r="F406" s="26"/>
      <c r="G406" s="26"/>
      <c r="H406" s="26"/>
      <c r="I406" s="26"/>
      <c r="J406" s="26"/>
      <c r="K406" s="26"/>
      <c r="L406" s="26"/>
      <c r="M406" s="26"/>
    </row>
    <row r="407" spans="5:13">
      <c r="E407" s="41"/>
      <c r="F407" s="26"/>
      <c r="G407" s="26"/>
      <c r="H407" s="26"/>
      <c r="I407" s="26"/>
      <c r="J407" s="26"/>
      <c r="K407" s="26"/>
      <c r="L407" s="26"/>
      <c r="M407" s="26"/>
    </row>
    <row r="408" spans="5:13">
      <c r="E408" s="41"/>
      <c r="F408" s="26"/>
      <c r="G408" s="26"/>
      <c r="H408" s="26"/>
      <c r="I408" s="26"/>
      <c r="J408" s="26"/>
      <c r="K408" s="26"/>
      <c r="L408" s="26"/>
      <c r="M408" s="26"/>
    </row>
    <row r="409" spans="5:13">
      <c r="E409" s="41"/>
      <c r="F409" s="26"/>
      <c r="G409" s="26"/>
      <c r="H409" s="26"/>
      <c r="I409" s="26"/>
      <c r="J409" s="26"/>
      <c r="K409" s="26"/>
      <c r="L409" s="26"/>
      <c r="M409" s="26"/>
    </row>
    <row r="410" spans="5:13">
      <c r="E410" s="41"/>
      <c r="F410" s="26"/>
      <c r="G410" s="26"/>
      <c r="H410" s="26"/>
      <c r="I410" s="26"/>
      <c r="J410" s="26"/>
      <c r="K410" s="26"/>
      <c r="L410" s="26"/>
      <c r="M410" s="26"/>
    </row>
    <row r="411" spans="5:13">
      <c r="E411" s="41"/>
      <c r="F411" s="26"/>
      <c r="G411" s="26"/>
      <c r="H411" s="26"/>
      <c r="I411" s="26"/>
      <c r="J411" s="26"/>
      <c r="K411" s="26"/>
      <c r="L411" s="26"/>
      <c r="M411" s="26"/>
    </row>
    <row r="412" spans="5:13">
      <c r="E412" s="41"/>
      <c r="F412" s="26"/>
      <c r="G412" s="26"/>
      <c r="H412" s="26"/>
      <c r="I412" s="26"/>
      <c r="J412" s="26"/>
      <c r="K412" s="26"/>
      <c r="L412" s="26"/>
      <c r="M412" s="26"/>
    </row>
    <row r="413" spans="5:13">
      <c r="E413" s="41"/>
      <c r="F413" s="26"/>
      <c r="G413" s="26"/>
      <c r="H413" s="26"/>
      <c r="I413" s="26"/>
      <c r="J413" s="26"/>
      <c r="K413" s="26"/>
      <c r="L413" s="26"/>
      <c r="M413" s="26"/>
    </row>
    <row r="414" spans="5:13">
      <c r="E414" s="41"/>
      <c r="F414" s="26"/>
      <c r="G414" s="26"/>
      <c r="H414" s="26"/>
      <c r="I414" s="26"/>
      <c r="J414" s="26"/>
      <c r="K414" s="26"/>
      <c r="L414" s="26"/>
      <c r="M414" s="26"/>
    </row>
    <row r="415" spans="5:13">
      <c r="E415" s="41"/>
      <c r="F415" s="26"/>
      <c r="G415" s="26"/>
      <c r="H415" s="26"/>
      <c r="I415" s="26"/>
      <c r="J415" s="26"/>
      <c r="K415" s="26"/>
      <c r="L415" s="26"/>
      <c r="M415" s="26"/>
    </row>
    <row r="416" spans="5:13">
      <c r="E416" s="41"/>
      <c r="F416" s="26"/>
      <c r="G416" s="26"/>
      <c r="H416" s="26"/>
      <c r="I416" s="26"/>
      <c r="J416" s="26"/>
      <c r="K416" s="26"/>
      <c r="L416" s="26"/>
      <c r="M416" s="26"/>
    </row>
    <row r="417" spans="5:13">
      <c r="E417" s="41"/>
      <c r="F417" s="26"/>
      <c r="G417" s="26"/>
      <c r="H417" s="26"/>
      <c r="I417" s="26"/>
      <c r="J417" s="26"/>
      <c r="K417" s="26"/>
      <c r="L417" s="26"/>
      <c r="M417" s="26"/>
    </row>
    <row r="418" spans="5:13">
      <c r="E418" s="41"/>
      <c r="F418" s="26"/>
      <c r="G418" s="26"/>
      <c r="H418" s="26"/>
      <c r="I418" s="26"/>
      <c r="J418" s="26"/>
      <c r="K418" s="26"/>
      <c r="L418" s="26"/>
      <c r="M418" s="26"/>
    </row>
    <row r="419" spans="5:13">
      <c r="E419" s="41"/>
      <c r="F419" s="26"/>
      <c r="G419" s="26"/>
      <c r="H419" s="26"/>
      <c r="I419" s="26"/>
      <c r="J419" s="26"/>
      <c r="K419" s="26"/>
      <c r="L419" s="26"/>
      <c r="M419" s="26"/>
    </row>
    <row r="420" spans="5:13">
      <c r="E420" s="41"/>
      <c r="F420" s="26"/>
      <c r="G420" s="26"/>
      <c r="H420" s="26"/>
      <c r="I420" s="26"/>
      <c r="J420" s="26"/>
      <c r="K420" s="26"/>
      <c r="L420" s="26"/>
      <c r="M420" s="26"/>
    </row>
    <row r="421" spans="5:13">
      <c r="E421" s="41"/>
      <c r="F421" s="26"/>
      <c r="G421" s="26"/>
      <c r="H421" s="26"/>
      <c r="I421" s="26"/>
      <c r="J421" s="26"/>
      <c r="K421" s="26"/>
      <c r="L421" s="26"/>
      <c r="M421" s="26"/>
    </row>
    <row r="422" spans="5:13">
      <c r="E422" s="41"/>
      <c r="F422" s="26"/>
      <c r="G422" s="26"/>
      <c r="H422" s="26"/>
      <c r="I422" s="26"/>
      <c r="J422" s="26"/>
      <c r="K422" s="26"/>
      <c r="L422" s="26"/>
      <c r="M422" s="26"/>
    </row>
    <row r="423" spans="5:13">
      <c r="E423" s="41"/>
      <c r="F423" s="26"/>
      <c r="G423" s="26"/>
      <c r="H423" s="26"/>
      <c r="I423" s="26"/>
      <c r="J423" s="26"/>
      <c r="K423" s="26"/>
      <c r="L423" s="26"/>
      <c r="M423" s="26"/>
    </row>
    <row r="424" spans="5:13">
      <c r="E424" s="41"/>
      <c r="F424" s="26"/>
      <c r="G424" s="26"/>
      <c r="H424" s="26"/>
      <c r="I424" s="26"/>
      <c r="J424" s="26"/>
      <c r="K424" s="26"/>
      <c r="L424" s="26"/>
      <c r="M424" s="26"/>
    </row>
    <row r="425" spans="5:13">
      <c r="E425" s="41"/>
      <c r="F425" s="26"/>
      <c r="G425" s="26"/>
      <c r="H425" s="26"/>
      <c r="I425" s="26"/>
      <c r="J425" s="26"/>
      <c r="K425" s="26"/>
      <c r="L425" s="26"/>
      <c r="M425" s="26"/>
    </row>
    <row r="426" spans="5:13">
      <c r="E426" s="41"/>
      <c r="F426" s="26"/>
      <c r="G426" s="26"/>
      <c r="H426" s="26"/>
      <c r="I426" s="26"/>
      <c r="J426" s="26"/>
      <c r="K426" s="26"/>
      <c r="L426" s="26"/>
      <c r="M426" s="26"/>
    </row>
    <row r="427" spans="5:13">
      <c r="E427" s="41"/>
      <c r="F427" s="26"/>
      <c r="G427" s="26"/>
      <c r="H427" s="26"/>
      <c r="I427" s="26"/>
      <c r="J427" s="26"/>
      <c r="K427" s="26"/>
      <c r="L427" s="26"/>
      <c r="M427" s="26"/>
    </row>
    <row r="428" spans="5:13">
      <c r="E428" s="41"/>
      <c r="F428" s="26"/>
      <c r="G428" s="26"/>
      <c r="H428" s="26"/>
      <c r="I428" s="26"/>
      <c r="J428" s="26"/>
      <c r="K428" s="26"/>
      <c r="L428" s="26"/>
      <c r="M428" s="26"/>
    </row>
    <row r="429" spans="5:13">
      <c r="E429" s="41"/>
      <c r="F429" s="26"/>
      <c r="G429" s="26"/>
      <c r="H429" s="26"/>
      <c r="I429" s="26"/>
      <c r="J429" s="26"/>
      <c r="K429" s="26"/>
      <c r="L429" s="26"/>
      <c r="M429" s="26"/>
    </row>
    <row r="430" spans="5:13">
      <c r="E430" s="41"/>
      <c r="F430" s="26"/>
      <c r="G430" s="26"/>
      <c r="H430" s="26"/>
      <c r="I430" s="26"/>
      <c r="J430" s="26"/>
      <c r="K430" s="26"/>
      <c r="L430" s="26"/>
      <c r="M430" s="26"/>
    </row>
    <row r="431" spans="5:13">
      <c r="E431" s="41"/>
      <c r="F431" s="26"/>
      <c r="G431" s="26"/>
      <c r="H431" s="26"/>
      <c r="I431" s="26"/>
      <c r="J431" s="26"/>
      <c r="K431" s="26"/>
      <c r="L431" s="26"/>
      <c r="M431" s="26"/>
    </row>
    <row r="432" spans="5:13">
      <c r="E432" s="41"/>
      <c r="F432" s="26"/>
      <c r="G432" s="26"/>
      <c r="H432" s="26"/>
      <c r="I432" s="26"/>
      <c r="J432" s="26"/>
      <c r="K432" s="26"/>
      <c r="L432" s="26"/>
      <c r="M432" s="26"/>
    </row>
    <row r="433" spans="5:13">
      <c r="E433" s="41"/>
      <c r="F433" s="26"/>
      <c r="G433" s="26"/>
      <c r="H433" s="26"/>
      <c r="I433" s="26"/>
      <c r="J433" s="26"/>
      <c r="K433" s="26"/>
      <c r="L433" s="26"/>
      <c r="M433" s="26"/>
    </row>
    <row r="434" spans="5:13">
      <c r="E434" s="41"/>
      <c r="F434" s="26"/>
      <c r="G434" s="26"/>
      <c r="H434" s="26"/>
      <c r="I434" s="26"/>
      <c r="J434" s="26"/>
      <c r="K434" s="26"/>
      <c r="L434" s="26"/>
      <c r="M434" s="26"/>
    </row>
    <row r="435" spans="5:13">
      <c r="E435" s="41"/>
      <c r="F435" s="26"/>
      <c r="G435" s="26"/>
      <c r="H435" s="26"/>
      <c r="I435" s="26"/>
      <c r="J435" s="26"/>
      <c r="K435" s="26"/>
      <c r="L435" s="26"/>
      <c r="M435" s="26"/>
    </row>
    <row r="436" spans="5:13">
      <c r="E436" s="41"/>
      <c r="F436" s="26"/>
      <c r="G436" s="26"/>
      <c r="H436" s="26"/>
      <c r="I436" s="26"/>
      <c r="J436" s="26"/>
      <c r="K436" s="26"/>
      <c r="L436" s="26"/>
      <c r="M436" s="26"/>
    </row>
    <row r="437" spans="5:13">
      <c r="E437" s="41"/>
      <c r="F437" s="26"/>
      <c r="G437" s="26"/>
      <c r="H437" s="26"/>
      <c r="I437" s="26"/>
      <c r="J437" s="26"/>
      <c r="K437" s="26"/>
      <c r="L437" s="26"/>
      <c r="M437" s="26"/>
    </row>
    <row r="438" spans="5:13">
      <c r="E438" s="41"/>
      <c r="F438" s="26"/>
      <c r="G438" s="26"/>
      <c r="H438" s="26"/>
      <c r="I438" s="26"/>
      <c r="J438" s="26"/>
      <c r="K438" s="26"/>
      <c r="L438" s="26"/>
      <c r="M438" s="26"/>
    </row>
    <row r="439" spans="5:13">
      <c r="E439" s="41"/>
      <c r="F439" s="26"/>
      <c r="G439" s="26"/>
      <c r="H439" s="26"/>
      <c r="I439" s="26"/>
      <c r="J439" s="26"/>
      <c r="K439" s="26"/>
      <c r="L439" s="26"/>
      <c r="M439" s="26"/>
    </row>
    <row r="440" spans="5:13">
      <c r="E440" s="41"/>
      <c r="F440" s="26"/>
      <c r="G440" s="26"/>
      <c r="H440" s="26"/>
      <c r="I440" s="26"/>
      <c r="J440" s="26"/>
      <c r="K440" s="26"/>
      <c r="L440" s="26"/>
      <c r="M440" s="26"/>
    </row>
    <row r="441" spans="5:13">
      <c r="E441" s="41"/>
      <c r="F441" s="26"/>
      <c r="G441" s="26"/>
      <c r="H441" s="26"/>
      <c r="I441" s="26"/>
      <c r="J441" s="26"/>
      <c r="K441" s="26"/>
      <c r="L441" s="26"/>
      <c r="M441" s="26"/>
    </row>
    <row r="442" spans="5:13">
      <c r="E442" s="41"/>
      <c r="F442" s="26"/>
      <c r="G442" s="26"/>
      <c r="H442" s="26"/>
      <c r="I442" s="26"/>
      <c r="J442" s="26"/>
      <c r="K442" s="26"/>
      <c r="L442" s="26"/>
      <c r="M442" s="26"/>
    </row>
    <row r="443" spans="5:13">
      <c r="E443" s="41"/>
      <c r="F443" s="26"/>
      <c r="G443" s="26"/>
      <c r="H443" s="26"/>
      <c r="I443" s="26"/>
      <c r="J443" s="26"/>
      <c r="K443" s="26"/>
      <c r="L443" s="26"/>
      <c r="M443" s="26"/>
    </row>
    <row r="444" spans="5:13">
      <c r="E444" s="41"/>
      <c r="F444" s="26"/>
      <c r="G444" s="26"/>
      <c r="H444" s="26"/>
      <c r="I444" s="26"/>
      <c r="J444" s="26"/>
      <c r="K444" s="26"/>
      <c r="L444" s="26"/>
      <c r="M444" s="26"/>
    </row>
    <row r="445" spans="5:13">
      <c r="E445" s="41"/>
      <c r="F445" s="26"/>
      <c r="G445" s="26"/>
      <c r="H445" s="26"/>
      <c r="I445" s="26"/>
      <c r="J445" s="26"/>
      <c r="K445" s="26"/>
      <c r="L445" s="26"/>
      <c r="M445" s="26"/>
    </row>
    <row r="446" spans="5:13">
      <c r="E446" s="41"/>
      <c r="F446" s="26"/>
      <c r="G446" s="26"/>
      <c r="H446" s="26"/>
      <c r="I446" s="26"/>
      <c r="J446" s="26"/>
      <c r="K446" s="26"/>
      <c r="L446" s="26"/>
      <c r="M446" s="26"/>
    </row>
    <row r="447" spans="5:13">
      <c r="E447" s="41"/>
      <c r="F447" s="26"/>
      <c r="G447" s="26"/>
      <c r="H447" s="26"/>
      <c r="I447" s="26"/>
      <c r="J447" s="26"/>
      <c r="K447" s="26"/>
      <c r="L447" s="26"/>
      <c r="M447" s="26"/>
    </row>
    <row r="448" spans="5:13">
      <c r="E448" s="41"/>
      <c r="F448" s="26"/>
      <c r="G448" s="26"/>
      <c r="H448" s="26"/>
      <c r="I448" s="26"/>
      <c r="J448" s="26"/>
      <c r="K448" s="26"/>
      <c r="L448" s="26"/>
      <c r="M448" s="26"/>
    </row>
    <row r="449" spans="5:13">
      <c r="E449" s="41"/>
      <c r="F449" s="26"/>
      <c r="G449" s="26"/>
      <c r="H449" s="26"/>
      <c r="I449" s="26"/>
      <c r="J449" s="26"/>
      <c r="K449" s="26"/>
      <c r="L449" s="26"/>
      <c r="M449" s="26"/>
    </row>
    <row r="450" spans="5:13">
      <c r="E450" s="41"/>
      <c r="F450" s="26"/>
      <c r="G450" s="26"/>
      <c r="H450" s="26"/>
      <c r="I450" s="26"/>
      <c r="J450" s="26"/>
      <c r="K450" s="26"/>
      <c r="L450" s="26"/>
      <c r="M450" s="26"/>
    </row>
    <row r="451" spans="5:13">
      <c r="E451" s="41"/>
      <c r="F451" s="26"/>
      <c r="G451" s="26"/>
      <c r="H451" s="26"/>
      <c r="I451" s="26"/>
      <c r="J451" s="26"/>
      <c r="K451" s="26"/>
      <c r="L451" s="26"/>
      <c r="M451" s="26"/>
    </row>
    <row r="452" spans="5:13">
      <c r="E452" s="41"/>
      <c r="F452" s="26"/>
      <c r="G452" s="26"/>
      <c r="H452" s="26"/>
      <c r="I452" s="26"/>
      <c r="J452" s="26"/>
      <c r="K452" s="26"/>
      <c r="L452" s="26"/>
      <c r="M452" s="26"/>
    </row>
    <row r="453" spans="5:13">
      <c r="E453" s="41"/>
      <c r="F453" s="26"/>
      <c r="G453" s="26"/>
      <c r="H453" s="26"/>
      <c r="I453" s="26"/>
      <c r="J453" s="26"/>
      <c r="K453" s="26"/>
      <c r="L453" s="26"/>
      <c r="M453" s="26"/>
    </row>
    <row r="454" spans="5:13">
      <c r="E454" s="41"/>
      <c r="F454" s="26"/>
      <c r="G454" s="26"/>
      <c r="H454" s="26"/>
      <c r="I454" s="26"/>
      <c r="J454" s="26"/>
      <c r="K454" s="26"/>
      <c r="L454" s="26"/>
      <c r="M454" s="26"/>
    </row>
    <row r="455" spans="5:13">
      <c r="E455" s="41"/>
      <c r="F455" s="26"/>
      <c r="G455" s="26"/>
      <c r="H455" s="26"/>
      <c r="I455" s="26"/>
      <c r="J455" s="26"/>
      <c r="K455" s="26"/>
      <c r="L455" s="26"/>
      <c r="M455" s="26"/>
    </row>
    <row r="456" spans="5:13">
      <c r="E456" s="41"/>
      <c r="F456" s="26"/>
      <c r="G456" s="26"/>
      <c r="H456" s="26"/>
      <c r="I456" s="26"/>
      <c r="J456" s="26"/>
      <c r="K456" s="26"/>
      <c r="L456" s="26"/>
      <c r="M456" s="26"/>
    </row>
    <row r="457" spans="5:13">
      <c r="E457" s="41"/>
      <c r="F457" s="26"/>
      <c r="G457" s="26"/>
      <c r="H457" s="26"/>
      <c r="I457" s="26"/>
      <c r="J457" s="26"/>
      <c r="K457" s="26"/>
      <c r="L457" s="26"/>
      <c r="M457" s="26"/>
    </row>
    <row r="458" spans="5:13">
      <c r="E458" s="41"/>
      <c r="F458" s="26"/>
      <c r="G458" s="26"/>
      <c r="H458" s="26"/>
      <c r="I458" s="26"/>
      <c r="J458" s="26"/>
      <c r="K458" s="26"/>
      <c r="L458" s="26"/>
      <c r="M458" s="26"/>
    </row>
    <row r="459" spans="5:13">
      <c r="E459" s="41"/>
      <c r="F459" s="26"/>
      <c r="G459" s="26"/>
      <c r="H459" s="26"/>
      <c r="I459" s="26"/>
      <c r="J459" s="26"/>
      <c r="K459" s="26"/>
      <c r="L459" s="26"/>
      <c r="M459" s="26"/>
    </row>
    <row r="460" spans="5:13">
      <c r="E460" s="41"/>
      <c r="F460" s="26"/>
      <c r="G460" s="26"/>
      <c r="H460" s="26"/>
      <c r="I460" s="26"/>
      <c r="J460" s="26"/>
      <c r="K460" s="26"/>
      <c r="L460" s="26"/>
      <c r="M460" s="26"/>
    </row>
    <row r="461" spans="5:13">
      <c r="E461" s="41"/>
      <c r="F461" s="26"/>
      <c r="G461" s="26"/>
      <c r="H461" s="26"/>
      <c r="I461" s="26"/>
      <c r="J461" s="26"/>
      <c r="K461" s="26"/>
      <c r="L461" s="26"/>
      <c r="M461" s="26"/>
    </row>
    <row r="462" spans="5:13">
      <c r="E462" s="41"/>
      <c r="F462" s="26"/>
      <c r="G462" s="26"/>
      <c r="H462" s="26"/>
      <c r="I462" s="26"/>
      <c r="J462" s="26"/>
      <c r="K462" s="26"/>
      <c r="L462" s="26"/>
      <c r="M462" s="26"/>
    </row>
    <row r="463" spans="5:13">
      <c r="E463" s="41"/>
      <c r="F463" s="26"/>
      <c r="G463" s="26"/>
      <c r="H463" s="26"/>
      <c r="I463" s="26"/>
      <c r="J463" s="26"/>
      <c r="K463" s="26"/>
      <c r="L463" s="26"/>
      <c r="M463" s="26"/>
    </row>
    <row r="464" spans="5:13">
      <c r="E464" s="41"/>
      <c r="F464" s="26"/>
      <c r="G464" s="26"/>
      <c r="H464" s="26"/>
      <c r="I464" s="26"/>
      <c r="J464" s="26"/>
      <c r="K464" s="26"/>
      <c r="L464" s="26"/>
      <c r="M464" s="26"/>
    </row>
    <row r="465" spans="5:13">
      <c r="E465" s="41"/>
      <c r="F465" s="26"/>
      <c r="G465" s="26"/>
      <c r="H465" s="26"/>
      <c r="I465" s="26"/>
      <c r="J465" s="26"/>
      <c r="K465" s="26"/>
      <c r="L465" s="26"/>
      <c r="M465" s="26"/>
    </row>
    <row r="466" spans="5:13">
      <c r="E466" s="41"/>
      <c r="F466" s="26"/>
      <c r="G466" s="26"/>
      <c r="H466" s="26"/>
      <c r="I466" s="26"/>
      <c r="J466" s="26"/>
      <c r="K466" s="26"/>
      <c r="L466" s="26"/>
      <c r="M466" s="26"/>
    </row>
    <row r="467" spans="5:13">
      <c r="E467" s="41"/>
      <c r="F467" s="26"/>
      <c r="G467" s="26"/>
      <c r="H467" s="26"/>
      <c r="I467" s="26"/>
      <c r="J467" s="26"/>
      <c r="K467" s="26"/>
      <c r="L467" s="26"/>
      <c r="M467" s="26"/>
    </row>
    <row r="468" spans="5:13">
      <c r="E468" s="41"/>
      <c r="F468" s="26"/>
      <c r="G468" s="26"/>
      <c r="H468" s="26"/>
      <c r="I468" s="26"/>
      <c r="J468" s="26"/>
      <c r="K468" s="26"/>
      <c r="L468" s="26"/>
      <c r="M468" s="26"/>
    </row>
    <row r="469" spans="5:13">
      <c r="E469" s="41"/>
      <c r="F469" s="26"/>
      <c r="G469" s="26"/>
      <c r="H469" s="26"/>
      <c r="I469" s="26"/>
      <c r="J469" s="26"/>
      <c r="K469" s="26"/>
      <c r="L469" s="26"/>
      <c r="M469" s="26"/>
    </row>
    <row r="470" spans="5:13">
      <c r="E470" s="41"/>
      <c r="F470" s="26"/>
      <c r="G470" s="26"/>
      <c r="H470" s="26"/>
      <c r="I470" s="26"/>
      <c r="J470" s="26"/>
      <c r="K470" s="26"/>
      <c r="L470" s="26"/>
      <c r="M470" s="26"/>
    </row>
    <row r="471" spans="5:13">
      <c r="E471" s="41"/>
      <c r="F471" s="26"/>
      <c r="G471" s="26"/>
      <c r="H471" s="26"/>
      <c r="I471" s="26"/>
      <c r="J471" s="26"/>
      <c r="K471" s="26"/>
      <c r="L471" s="26"/>
      <c r="M471" s="26"/>
    </row>
    <row r="472" spans="5:13">
      <c r="E472" s="41"/>
      <c r="F472" s="26"/>
      <c r="G472" s="26"/>
      <c r="H472" s="26"/>
      <c r="I472" s="26"/>
      <c r="J472" s="26"/>
      <c r="K472" s="26"/>
      <c r="L472" s="26"/>
      <c r="M472" s="26"/>
    </row>
    <row r="473" spans="5:13">
      <c r="E473" s="41"/>
      <c r="F473" s="26"/>
      <c r="G473" s="26"/>
      <c r="H473" s="26"/>
      <c r="I473" s="26"/>
      <c r="J473" s="26"/>
      <c r="K473" s="26"/>
      <c r="L473" s="26"/>
      <c r="M473" s="26"/>
    </row>
    <row r="474" spans="5:13">
      <c r="E474" s="41"/>
      <c r="F474" s="26"/>
      <c r="G474" s="26"/>
      <c r="H474" s="26"/>
      <c r="I474" s="26"/>
      <c r="J474" s="26"/>
      <c r="K474" s="26"/>
      <c r="L474" s="26"/>
      <c r="M474" s="26"/>
    </row>
    <row r="475" spans="5:13">
      <c r="E475" s="41"/>
      <c r="F475" s="26"/>
      <c r="G475" s="26"/>
      <c r="H475" s="26"/>
      <c r="I475" s="26"/>
      <c r="J475" s="26"/>
      <c r="K475" s="26"/>
      <c r="L475" s="26"/>
      <c r="M475" s="26"/>
    </row>
    <row r="476" spans="5:13">
      <c r="E476" s="41"/>
      <c r="F476" s="26"/>
      <c r="G476" s="26"/>
      <c r="H476" s="26"/>
      <c r="I476" s="26"/>
      <c r="J476" s="26"/>
      <c r="K476" s="26"/>
      <c r="L476" s="26"/>
      <c r="M476" s="26"/>
    </row>
    <row r="477" spans="5:13">
      <c r="E477" s="41"/>
      <c r="F477" s="26"/>
      <c r="G477" s="26"/>
      <c r="H477" s="26"/>
      <c r="I477" s="26"/>
      <c r="J477" s="26"/>
      <c r="K477" s="26"/>
      <c r="L477" s="26"/>
      <c r="M477" s="26"/>
    </row>
    <row r="478" spans="5:13">
      <c r="E478" s="41"/>
      <c r="F478" s="26"/>
      <c r="G478" s="26"/>
      <c r="H478" s="26"/>
      <c r="I478" s="26"/>
      <c r="J478" s="26"/>
      <c r="K478" s="26"/>
      <c r="L478" s="26"/>
      <c r="M478" s="26"/>
    </row>
    <row r="479" spans="5:13">
      <c r="E479" s="41"/>
      <c r="F479" s="26"/>
      <c r="G479" s="26"/>
      <c r="H479" s="26"/>
      <c r="I479" s="26"/>
      <c r="J479" s="26"/>
      <c r="K479" s="26"/>
      <c r="L479" s="26"/>
      <c r="M479" s="26"/>
    </row>
    <row r="480" spans="5:13">
      <c r="E480" s="41"/>
      <c r="F480" s="26"/>
      <c r="G480" s="26"/>
      <c r="H480" s="26"/>
      <c r="I480" s="26"/>
      <c r="J480" s="26"/>
      <c r="K480" s="26"/>
      <c r="L480" s="26"/>
      <c r="M480" s="26"/>
    </row>
    <row r="481" spans="5:13">
      <c r="E481" s="41"/>
      <c r="F481" s="26"/>
      <c r="G481" s="26"/>
      <c r="H481" s="26"/>
      <c r="I481" s="26"/>
      <c r="J481" s="26"/>
      <c r="K481" s="26"/>
      <c r="L481" s="26"/>
      <c r="M481" s="26"/>
    </row>
    <row r="482" spans="5:13">
      <c r="E482" s="41"/>
      <c r="F482" s="26"/>
      <c r="G482" s="26"/>
      <c r="H482" s="26"/>
      <c r="I482" s="26"/>
      <c r="J482" s="26"/>
      <c r="K482" s="26"/>
      <c r="L482" s="26"/>
      <c r="M482" s="26"/>
    </row>
    <row r="483" spans="5:13">
      <c r="E483" s="41"/>
      <c r="F483" s="26"/>
      <c r="G483" s="26"/>
      <c r="H483" s="26"/>
      <c r="I483" s="26"/>
      <c r="J483" s="26"/>
      <c r="K483" s="26"/>
      <c r="L483" s="26"/>
      <c r="M483" s="26"/>
    </row>
    <row r="484" spans="5:13">
      <c r="E484" s="41"/>
      <c r="F484" s="26"/>
      <c r="G484" s="26"/>
      <c r="H484" s="26"/>
      <c r="I484" s="26"/>
      <c r="J484" s="26"/>
      <c r="K484" s="26"/>
      <c r="L484" s="26"/>
      <c r="M484" s="26"/>
    </row>
    <row r="485" spans="5:13">
      <c r="E485" s="41"/>
      <c r="F485" s="26"/>
      <c r="G485" s="26"/>
      <c r="H485" s="26"/>
      <c r="I485" s="26"/>
      <c r="J485" s="26"/>
      <c r="K485" s="26"/>
      <c r="L485" s="26"/>
      <c r="M485" s="26"/>
    </row>
    <row r="486" spans="5:13">
      <c r="E486" s="41"/>
      <c r="F486" s="26"/>
      <c r="G486" s="26"/>
      <c r="H486" s="26"/>
      <c r="I486" s="26"/>
      <c r="J486" s="26"/>
      <c r="K486" s="26"/>
      <c r="L486" s="26"/>
      <c r="M486" s="26"/>
    </row>
    <row r="487" spans="5:13">
      <c r="E487" s="41"/>
      <c r="F487" s="26"/>
      <c r="G487" s="26"/>
      <c r="H487" s="26"/>
      <c r="I487" s="26"/>
      <c r="J487" s="26"/>
      <c r="K487" s="26"/>
      <c r="L487" s="26"/>
      <c r="M487" s="26"/>
    </row>
    <row r="488" spans="5:13">
      <c r="E488" s="41"/>
      <c r="F488" s="26"/>
      <c r="G488" s="26"/>
      <c r="H488" s="26"/>
      <c r="I488" s="26"/>
      <c r="J488" s="26"/>
      <c r="K488" s="26"/>
      <c r="L488" s="26"/>
      <c r="M488" s="26"/>
    </row>
    <row r="489" spans="5:13">
      <c r="E489" s="41"/>
      <c r="F489" s="26"/>
      <c r="G489" s="26"/>
      <c r="H489" s="26"/>
      <c r="I489" s="26"/>
      <c r="J489" s="26"/>
      <c r="K489" s="26"/>
      <c r="L489" s="26"/>
      <c r="M489" s="26"/>
    </row>
    <row r="490" spans="5:13">
      <c r="E490" s="41"/>
      <c r="F490" s="26"/>
      <c r="G490" s="26"/>
      <c r="H490" s="26"/>
      <c r="I490" s="26"/>
      <c r="J490" s="26"/>
      <c r="K490" s="26"/>
      <c r="L490" s="26"/>
      <c r="M490" s="26"/>
    </row>
    <row r="491" spans="5:13">
      <c r="E491" s="41"/>
      <c r="F491" s="26"/>
      <c r="G491" s="26"/>
      <c r="H491" s="26"/>
      <c r="I491" s="26"/>
      <c r="J491" s="26"/>
      <c r="K491" s="26"/>
      <c r="L491" s="26"/>
      <c r="M491" s="26"/>
    </row>
    <row r="492" spans="5:13">
      <c r="E492" s="41"/>
      <c r="F492" s="26"/>
      <c r="G492" s="26"/>
      <c r="H492" s="26"/>
      <c r="I492" s="26"/>
      <c r="J492" s="26"/>
      <c r="K492" s="26"/>
      <c r="L492" s="26"/>
      <c r="M492" s="26"/>
    </row>
    <row r="493" spans="5:13">
      <c r="E493" s="41"/>
      <c r="F493" s="26"/>
      <c r="G493" s="26"/>
      <c r="H493" s="26"/>
      <c r="I493" s="26"/>
      <c r="J493" s="26"/>
      <c r="K493" s="26"/>
      <c r="L493" s="26"/>
      <c r="M493" s="26"/>
    </row>
    <row r="494" spans="5:13">
      <c r="E494" s="41"/>
      <c r="F494" s="26"/>
      <c r="G494" s="26"/>
      <c r="H494" s="26"/>
      <c r="I494" s="26"/>
      <c r="J494" s="26"/>
      <c r="K494" s="26"/>
      <c r="L494" s="26"/>
      <c r="M494" s="26"/>
    </row>
    <row r="495" spans="5:13">
      <c r="E495" s="41"/>
      <c r="F495" s="26"/>
      <c r="G495" s="26"/>
      <c r="H495" s="26"/>
      <c r="I495" s="26"/>
      <c r="J495" s="26"/>
      <c r="K495" s="26"/>
      <c r="L495" s="26"/>
      <c r="M495" s="26"/>
    </row>
    <row r="496" spans="5:13">
      <c r="E496" s="41"/>
      <c r="F496" s="26"/>
      <c r="G496" s="26"/>
      <c r="H496" s="26"/>
      <c r="I496" s="26"/>
      <c r="J496" s="26"/>
      <c r="K496" s="26"/>
      <c r="L496" s="26"/>
      <c r="M496" s="26"/>
    </row>
    <row r="497" spans="5:13">
      <c r="E497" s="41"/>
      <c r="F497" s="26"/>
      <c r="G497" s="26"/>
      <c r="H497" s="26"/>
      <c r="I497" s="26"/>
      <c r="J497" s="26"/>
      <c r="K497" s="26"/>
      <c r="L497" s="26"/>
      <c r="M497" s="26"/>
    </row>
    <row r="498" spans="5:13">
      <c r="E498" s="41"/>
      <c r="F498" s="26"/>
      <c r="G498" s="26"/>
      <c r="H498" s="26"/>
      <c r="I498" s="26"/>
      <c r="J498" s="26"/>
      <c r="K498" s="26"/>
      <c r="L498" s="26"/>
      <c r="M498" s="26"/>
    </row>
    <row r="499" spans="5:13">
      <c r="E499" s="41"/>
      <c r="F499" s="26"/>
      <c r="G499" s="26"/>
      <c r="H499" s="26"/>
      <c r="I499" s="26"/>
      <c r="J499" s="26"/>
      <c r="K499" s="26"/>
      <c r="L499" s="26"/>
      <c r="M499" s="26"/>
    </row>
    <row r="500" spans="5:13">
      <c r="E500" s="41"/>
      <c r="F500" s="26"/>
      <c r="G500" s="26"/>
      <c r="H500" s="26"/>
      <c r="I500" s="26"/>
      <c r="J500" s="26"/>
      <c r="K500" s="26"/>
      <c r="L500" s="26"/>
      <c r="M500" s="26"/>
    </row>
    <row r="501" spans="5:13">
      <c r="E501" s="41"/>
      <c r="F501" s="26"/>
      <c r="G501" s="26"/>
      <c r="H501" s="26"/>
      <c r="I501" s="26"/>
      <c r="J501" s="26"/>
      <c r="K501" s="26"/>
      <c r="L501" s="26"/>
      <c r="M501" s="26"/>
    </row>
    <row r="502" spans="5:13">
      <c r="E502" s="41"/>
      <c r="F502" s="26"/>
      <c r="G502" s="26"/>
      <c r="H502" s="26"/>
      <c r="I502" s="26"/>
      <c r="J502" s="26"/>
      <c r="K502" s="26"/>
      <c r="L502" s="26"/>
      <c r="M502" s="26"/>
    </row>
    <row r="503" spans="5:13">
      <c r="E503" s="41"/>
      <c r="F503" s="26"/>
      <c r="G503" s="26"/>
      <c r="H503" s="26"/>
      <c r="I503" s="26"/>
      <c r="J503" s="26"/>
      <c r="K503" s="26"/>
      <c r="L503" s="26"/>
      <c r="M503" s="26"/>
    </row>
    <row r="504" spans="5:13">
      <c r="E504" s="41"/>
      <c r="F504" s="26"/>
      <c r="G504" s="26"/>
      <c r="H504" s="26"/>
      <c r="I504" s="26"/>
      <c r="J504" s="26"/>
      <c r="K504" s="26"/>
      <c r="L504" s="26"/>
      <c r="M504" s="26"/>
    </row>
  </sheetData>
  <mergeCells count="17">
    <mergeCell ref="H6:H7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D5:M5"/>
    <mergeCell ref="M6:M7"/>
    <mergeCell ref="L6:L7"/>
    <mergeCell ref="K6:K7"/>
    <mergeCell ref="G6:G7"/>
    <mergeCell ref="J6:J7"/>
    <mergeCell ref="I6:I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showZeros="0" zoomScaleNormal="100" workbookViewId="0"/>
  </sheetViews>
  <sheetFormatPr defaultRowHeight="15.75"/>
  <cols>
    <col min="1" max="1" width="34.140625" style="6" customWidth="1"/>
    <col min="2" max="3" width="18.140625" style="5" customWidth="1"/>
    <col min="4" max="4" width="15.28515625" style="35" customWidth="1"/>
    <col min="5" max="5" width="14.85546875" style="35" customWidth="1"/>
    <col min="6" max="6" width="14.85546875" style="5" customWidth="1"/>
    <col min="7" max="7" width="16.7109375" style="5" customWidth="1"/>
    <col min="8" max="8" width="14.85546875" style="5" customWidth="1"/>
    <col min="9" max="9" width="15.85546875" style="5" customWidth="1"/>
    <col min="10" max="10" width="15.5703125" style="5" customWidth="1"/>
    <col min="11" max="11" width="15.85546875" style="5" customWidth="1"/>
    <col min="12" max="12" width="16.140625" style="5" customWidth="1"/>
    <col min="13" max="13" width="14.85546875" style="5" customWidth="1"/>
    <col min="14" max="14" width="16" style="5" customWidth="1"/>
    <col min="15" max="16" width="14.85546875" style="5" customWidth="1"/>
    <col min="17" max="20" width="18.7109375" style="7" customWidth="1"/>
    <col min="21" max="16384" width="9.140625" style="7"/>
  </cols>
  <sheetData>
    <row r="1" spans="1:16" ht="18.75" customHeight="1">
      <c r="A1" s="2"/>
      <c r="B1" s="61" t="s">
        <v>104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7.25" customHeight="1">
      <c r="A2" s="2"/>
      <c r="B2" s="61" t="s">
        <v>87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.75" customHeight="1">
      <c r="A3" s="71"/>
      <c r="B3" s="61" t="str">
        <f>'програмна за 12 2024'!B3:M3</f>
        <v>за 2024 рік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s="57" customFormat="1" ht="18.75" customHeight="1">
      <c r="A4" s="71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0</v>
      </c>
    </row>
    <row r="5" spans="1:16" ht="17.25" customHeight="1">
      <c r="A5" s="65" t="s">
        <v>102</v>
      </c>
      <c r="B5" s="66" t="str">
        <f>'програмна за 12 2024'!B5:B7</f>
        <v>Уточнений план видатків загального та  спеціального фондів                         на 2024 рік</v>
      </c>
      <c r="C5" s="66" t="str">
        <f>'програмна за 12 2024'!C5:C7</f>
        <v>Касові видатки всього по загальному та спеціальному фондах                                                                         за 2024 рік</v>
      </c>
      <c r="D5" s="62" t="s">
        <v>88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s="8" customFormat="1" ht="86.25" customHeight="1">
      <c r="A6" s="65"/>
      <c r="B6" s="66"/>
      <c r="C6" s="66"/>
      <c r="D6" s="70" t="s">
        <v>89</v>
      </c>
      <c r="E6" s="70" t="s">
        <v>90</v>
      </c>
      <c r="F6" s="66" t="s">
        <v>91</v>
      </c>
      <c r="G6" s="66" t="s">
        <v>92</v>
      </c>
      <c r="H6" s="66" t="s">
        <v>93</v>
      </c>
      <c r="I6" s="66" t="s">
        <v>100</v>
      </c>
      <c r="J6" s="66" t="s">
        <v>94</v>
      </c>
      <c r="K6" s="66" t="s">
        <v>95</v>
      </c>
      <c r="L6" s="66" t="s">
        <v>99</v>
      </c>
      <c r="M6" s="68" t="s">
        <v>96</v>
      </c>
      <c r="N6" s="68" t="s">
        <v>101</v>
      </c>
      <c r="O6" s="66" t="s">
        <v>97</v>
      </c>
      <c r="P6" s="66" t="s">
        <v>98</v>
      </c>
    </row>
    <row r="7" spans="1:16" s="8" customFormat="1" ht="58.5" customHeight="1">
      <c r="A7" s="65"/>
      <c r="B7" s="66"/>
      <c r="C7" s="66"/>
      <c r="D7" s="70"/>
      <c r="E7" s="70"/>
      <c r="F7" s="66"/>
      <c r="G7" s="66"/>
      <c r="H7" s="66"/>
      <c r="I7" s="66"/>
      <c r="J7" s="66"/>
      <c r="K7" s="66"/>
      <c r="L7" s="66"/>
      <c r="M7" s="69"/>
      <c r="N7" s="69"/>
      <c r="O7" s="66"/>
      <c r="P7" s="66"/>
    </row>
    <row r="8" spans="1:16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ht="36" customHeight="1">
      <c r="A9" s="48" t="s">
        <v>2</v>
      </c>
      <c r="B9" s="42">
        <f>B10+B11+B18</f>
        <v>19345416.100000001</v>
      </c>
      <c r="C9" s="42">
        <f>C10+C11+C18</f>
        <v>18555065.199999999</v>
      </c>
      <c r="D9" s="31">
        <f t="shared" ref="D9:O9" si="0">D10+D11+D18</f>
        <v>9089061.8000000007</v>
      </c>
      <c r="E9" s="31">
        <f t="shared" si="0"/>
        <v>1986914.2</v>
      </c>
      <c r="F9" s="42">
        <f t="shared" si="0"/>
        <v>368856</v>
      </c>
      <c r="G9" s="42">
        <f t="shared" si="0"/>
        <v>11022.7</v>
      </c>
      <c r="H9" s="42">
        <f t="shared" si="0"/>
        <v>518942.9</v>
      </c>
      <c r="I9" s="42">
        <f t="shared" si="0"/>
        <v>554249.30000000005</v>
      </c>
      <c r="J9" s="42">
        <f t="shared" si="0"/>
        <v>8965.5</v>
      </c>
      <c r="K9" s="42">
        <f t="shared" si="0"/>
        <v>889705</v>
      </c>
      <c r="L9" s="42">
        <f t="shared" si="0"/>
        <v>295220.2</v>
      </c>
      <c r="M9" s="42">
        <f t="shared" si="0"/>
        <v>1818828.1</v>
      </c>
      <c r="N9" s="42">
        <f t="shared" si="0"/>
        <v>521860.7</v>
      </c>
      <c r="O9" s="42">
        <f t="shared" si="0"/>
        <v>30560.5</v>
      </c>
      <c r="P9" s="42">
        <f>P10+P11+P18</f>
        <v>2460878.2999999998</v>
      </c>
    </row>
    <row r="10" spans="1:16" s="10" customFormat="1" ht="20.25" customHeight="1">
      <c r="A10" s="49" t="s">
        <v>70</v>
      </c>
      <c r="B10" s="44">
        <f>'програмна за 12 2024'!B10</f>
        <v>2603255.5</v>
      </c>
      <c r="C10" s="44">
        <f>'програмна за 12 2024'!C10</f>
        <v>2572409.6</v>
      </c>
      <c r="D10" s="32">
        <v>669160.9</v>
      </c>
      <c r="E10" s="32">
        <v>143305.5</v>
      </c>
      <c r="F10" s="32">
        <v>74045.2</v>
      </c>
      <c r="G10" s="32">
        <v>7588.1</v>
      </c>
      <c r="H10" s="32">
        <v>74728.100000000006</v>
      </c>
      <c r="I10" s="32">
        <v>55273.7</v>
      </c>
      <c r="J10" s="32">
        <v>1307.5</v>
      </c>
      <c r="K10" s="44">
        <v>96446.6</v>
      </c>
      <c r="L10" s="32">
        <v>247242</v>
      </c>
      <c r="M10" s="32">
        <v>539065.30000000005</v>
      </c>
      <c r="N10" s="32">
        <v>147284.6</v>
      </c>
      <c r="O10" s="32">
        <v>3762.5</v>
      </c>
      <c r="P10" s="32">
        <v>513199.6</v>
      </c>
    </row>
    <row r="11" spans="1:16" s="11" customFormat="1" ht="24" customHeight="1">
      <c r="A11" s="48" t="s">
        <v>71</v>
      </c>
      <c r="B11" s="46">
        <f>SUM(B12:B17)</f>
        <v>75028.600000000006</v>
      </c>
      <c r="C11" s="46">
        <f>SUM(C12:C17)</f>
        <v>71107.100000000006</v>
      </c>
      <c r="D11" s="37">
        <f t="shared" ref="D11:P11" si="1">SUM(D12:D17)</f>
        <v>15769.4</v>
      </c>
      <c r="E11" s="37">
        <f t="shared" si="1"/>
        <v>3391.2</v>
      </c>
      <c r="F11" s="43">
        <f t="shared" si="1"/>
        <v>1316.6</v>
      </c>
      <c r="G11" s="43">
        <f t="shared" si="1"/>
        <v>0</v>
      </c>
      <c r="H11" s="43">
        <f t="shared" si="1"/>
        <v>0</v>
      </c>
      <c r="I11" s="43">
        <f t="shared" si="1"/>
        <v>18064.599999999999</v>
      </c>
      <c r="J11" s="43">
        <f t="shared" si="1"/>
        <v>0</v>
      </c>
      <c r="K11" s="43">
        <f t="shared" si="1"/>
        <v>1932.1</v>
      </c>
      <c r="L11" s="43">
        <f t="shared" si="1"/>
        <v>0</v>
      </c>
      <c r="M11" s="43">
        <f t="shared" si="1"/>
        <v>1385.9</v>
      </c>
      <c r="N11" s="43">
        <f t="shared" si="1"/>
        <v>0</v>
      </c>
      <c r="O11" s="43">
        <f t="shared" si="1"/>
        <v>626.4</v>
      </c>
      <c r="P11" s="43">
        <f t="shared" si="1"/>
        <v>28620.9</v>
      </c>
    </row>
    <row r="12" spans="1:16" s="11" customFormat="1" ht="32.1" customHeight="1">
      <c r="A12" s="49" t="s">
        <v>86</v>
      </c>
      <c r="B12" s="45">
        <f>'програмна за 12 2024'!B12</f>
        <v>13854.1</v>
      </c>
      <c r="C12" s="45">
        <f>'програмна за 12 2024'!C12</f>
        <v>12498.6</v>
      </c>
      <c r="D12" s="38">
        <v>2797</v>
      </c>
      <c r="E12" s="38">
        <v>611.9</v>
      </c>
      <c r="F12" s="38">
        <v>12</v>
      </c>
      <c r="G12" s="38">
        <v>0</v>
      </c>
      <c r="H12" s="38"/>
      <c r="I12" s="38">
        <v>432.1</v>
      </c>
      <c r="J12" s="38">
        <v>0</v>
      </c>
      <c r="K12" s="59">
        <v>82.8</v>
      </c>
      <c r="L12" s="38">
        <v>0</v>
      </c>
      <c r="M12" s="38">
        <v>245</v>
      </c>
      <c r="N12" s="38">
        <v>0</v>
      </c>
      <c r="O12" s="38">
        <v>76.5</v>
      </c>
      <c r="P12" s="38">
        <v>8241.2999999999993</v>
      </c>
    </row>
    <row r="13" spans="1:16" s="11" customFormat="1" ht="32.1" customHeight="1">
      <c r="A13" s="49" t="s">
        <v>3</v>
      </c>
      <c r="B13" s="45">
        <f>'програмна за 12 2024'!B13</f>
        <v>20242.5</v>
      </c>
      <c r="C13" s="45">
        <f>'програмна за 12 2024'!C13</f>
        <v>18441.5</v>
      </c>
      <c r="D13" s="38">
        <v>3736.9</v>
      </c>
      <c r="E13" s="38">
        <v>802.7</v>
      </c>
      <c r="F13" s="38">
        <v>0</v>
      </c>
      <c r="G13" s="38">
        <v>0</v>
      </c>
      <c r="H13" s="38">
        <v>0</v>
      </c>
      <c r="I13" s="38">
        <v>7914.6</v>
      </c>
      <c r="J13" s="38"/>
      <c r="K13" s="59">
        <v>390.3</v>
      </c>
      <c r="L13" s="38"/>
      <c r="M13" s="38">
        <v>0</v>
      </c>
      <c r="N13" s="38"/>
      <c r="O13" s="38">
        <v>258.8</v>
      </c>
      <c r="P13" s="38">
        <v>5338.2</v>
      </c>
    </row>
    <row r="14" spans="1:16" s="11" customFormat="1" ht="32.1" customHeight="1">
      <c r="A14" s="49" t="s">
        <v>73</v>
      </c>
      <c r="B14" s="45">
        <f>'програмна за 12 2024'!B14</f>
        <v>5527.1</v>
      </c>
      <c r="C14" s="45">
        <f>'програмна за 12 2024'!C14</f>
        <v>5464.4</v>
      </c>
      <c r="D14" s="38">
        <v>1721.3</v>
      </c>
      <c r="E14" s="38">
        <v>384.8</v>
      </c>
      <c r="F14" s="38">
        <v>50.4</v>
      </c>
      <c r="G14" s="38">
        <v>0</v>
      </c>
      <c r="H14" s="38">
        <v>0</v>
      </c>
      <c r="I14" s="38">
        <v>134.4</v>
      </c>
      <c r="J14" s="38"/>
      <c r="K14" s="59">
        <v>240.5</v>
      </c>
      <c r="L14" s="38">
        <v>0</v>
      </c>
      <c r="M14" s="38">
        <v>0</v>
      </c>
      <c r="N14" s="38">
        <v>0</v>
      </c>
      <c r="O14" s="38">
        <v>17.8</v>
      </c>
      <c r="P14" s="38">
        <v>2915.2</v>
      </c>
    </row>
    <row r="15" spans="1:16" s="11" customFormat="1" ht="32.1" customHeight="1">
      <c r="A15" s="49" t="s">
        <v>74</v>
      </c>
      <c r="B15" s="45">
        <f>'програмна за 12 2024'!B15</f>
        <v>3264.4</v>
      </c>
      <c r="C15" s="45">
        <f>'програмна за 12 2024'!C15</f>
        <v>3239.5</v>
      </c>
      <c r="D15" s="38">
        <v>2097.3000000000002</v>
      </c>
      <c r="E15" s="38">
        <v>453.3</v>
      </c>
      <c r="F15" s="38">
        <v>67.8</v>
      </c>
      <c r="G15" s="38">
        <v>0</v>
      </c>
      <c r="H15" s="38">
        <v>0</v>
      </c>
      <c r="I15" s="38">
        <v>150.80000000000001</v>
      </c>
      <c r="J15" s="38">
        <v>0</v>
      </c>
      <c r="K15" s="59">
        <v>152.4</v>
      </c>
      <c r="L15" s="38">
        <v>0</v>
      </c>
      <c r="M15" s="38">
        <v>317.89999999999998</v>
      </c>
      <c r="N15" s="38">
        <v>0</v>
      </c>
      <c r="O15" s="38">
        <v>0</v>
      </c>
      <c r="P15" s="38">
        <v>0</v>
      </c>
    </row>
    <row r="16" spans="1:16" s="11" customFormat="1" ht="32.1" customHeight="1">
      <c r="A16" s="49" t="s">
        <v>4</v>
      </c>
      <c r="B16" s="45">
        <f>'програмна за 12 2024'!B16</f>
        <v>15505</v>
      </c>
      <c r="C16" s="45">
        <f>'програмна за 12 2024'!C16</f>
        <v>15058.8</v>
      </c>
      <c r="D16" s="38">
        <v>2752</v>
      </c>
      <c r="E16" s="38">
        <v>601.29999999999995</v>
      </c>
      <c r="F16" s="38">
        <v>82</v>
      </c>
      <c r="G16" s="38">
        <v>0</v>
      </c>
      <c r="H16" s="38">
        <v>0</v>
      </c>
      <c r="I16" s="38">
        <v>9305.1</v>
      </c>
      <c r="J16" s="38">
        <v>0</v>
      </c>
      <c r="K16" s="59">
        <v>407.7</v>
      </c>
      <c r="L16" s="38">
        <v>0</v>
      </c>
      <c r="M16" s="38">
        <v>0</v>
      </c>
      <c r="N16" s="38">
        <v>0</v>
      </c>
      <c r="O16" s="38">
        <v>209.4</v>
      </c>
      <c r="P16" s="38">
        <v>1701.3</v>
      </c>
    </row>
    <row r="17" spans="1:16" s="11" customFormat="1" ht="32.1" customHeight="1">
      <c r="A17" s="49" t="s">
        <v>75</v>
      </c>
      <c r="B17" s="45">
        <f>'програмна за 12 2024'!B17</f>
        <v>16635.5</v>
      </c>
      <c r="C17" s="45">
        <f>'програмна за 12 2024'!C17</f>
        <v>16404.3</v>
      </c>
      <c r="D17" s="38">
        <v>2664.9</v>
      </c>
      <c r="E17" s="38">
        <v>537.20000000000005</v>
      </c>
      <c r="F17" s="38">
        <v>1104.4000000000001</v>
      </c>
      <c r="G17" s="38">
        <v>0</v>
      </c>
      <c r="H17" s="38">
        <v>0</v>
      </c>
      <c r="I17" s="38">
        <v>127.6</v>
      </c>
      <c r="J17" s="38">
        <v>0</v>
      </c>
      <c r="K17" s="59">
        <v>658.4</v>
      </c>
      <c r="L17" s="38"/>
      <c r="M17" s="38">
        <v>823</v>
      </c>
      <c r="N17" s="38"/>
      <c r="O17" s="38">
        <v>63.9</v>
      </c>
      <c r="P17" s="38">
        <v>10424.9</v>
      </c>
    </row>
    <row r="18" spans="1:16" s="12" customFormat="1" ht="35.25" customHeight="1">
      <c r="A18" s="48" t="s">
        <v>72</v>
      </c>
      <c r="B18" s="46">
        <f t="shared" ref="B18:P18" si="2">SUM(B19:B82)</f>
        <v>16667132</v>
      </c>
      <c r="C18" s="46">
        <f t="shared" si="2"/>
        <v>15911548.5</v>
      </c>
      <c r="D18" s="37">
        <f t="shared" si="2"/>
        <v>8404131.5</v>
      </c>
      <c r="E18" s="37">
        <f t="shared" si="2"/>
        <v>1840217.5</v>
      </c>
      <c r="F18" s="43">
        <f t="shared" si="2"/>
        <v>293494.2</v>
      </c>
      <c r="G18" s="43">
        <f t="shared" si="2"/>
        <v>3434.6</v>
      </c>
      <c r="H18" s="43">
        <f t="shared" si="2"/>
        <v>444214.8</v>
      </c>
      <c r="I18" s="43">
        <f t="shared" si="2"/>
        <v>480911</v>
      </c>
      <c r="J18" s="43">
        <f t="shared" si="2"/>
        <v>7658</v>
      </c>
      <c r="K18" s="43">
        <f t="shared" si="2"/>
        <v>791326.3</v>
      </c>
      <c r="L18" s="43">
        <f t="shared" si="2"/>
        <v>47978.2</v>
      </c>
      <c r="M18" s="43">
        <f t="shared" si="2"/>
        <v>1278376.8999999999</v>
      </c>
      <c r="N18" s="43">
        <f t="shared" si="2"/>
        <v>374576.1</v>
      </c>
      <c r="O18" s="43">
        <f t="shared" si="2"/>
        <v>26171.599999999999</v>
      </c>
      <c r="P18" s="43">
        <f t="shared" si="2"/>
        <v>1919057.8</v>
      </c>
    </row>
    <row r="19" spans="1:16" s="11" customFormat="1" ht="48.75" customHeight="1">
      <c r="A19" s="49" t="s">
        <v>5</v>
      </c>
      <c r="B19" s="45">
        <f>'програмна за 12 2024'!B19</f>
        <v>208725.1</v>
      </c>
      <c r="C19" s="45">
        <f>'програмна за 12 2024'!C19</f>
        <v>132931.5</v>
      </c>
      <c r="D19" s="39">
        <v>75010.399999999994</v>
      </c>
      <c r="E19" s="39">
        <v>17301.8</v>
      </c>
      <c r="F19" s="58">
        <v>2518.9</v>
      </c>
      <c r="G19" s="39">
        <v>0</v>
      </c>
      <c r="H19" s="39">
        <v>3196.7</v>
      </c>
      <c r="I19" s="58">
        <v>2240.6999999999998</v>
      </c>
      <c r="J19" s="39">
        <v>0</v>
      </c>
      <c r="K19" s="58">
        <v>5826.6</v>
      </c>
      <c r="L19" s="39">
        <v>99.5</v>
      </c>
      <c r="M19" s="58">
        <v>14118</v>
      </c>
      <c r="N19" s="39">
        <v>360.7</v>
      </c>
      <c r="O19" s="39">
        <v>6.7</v>
      </c>
      <c r="P19" s="58">
        <v>12251.5</v>
      </c>
    </row>
    <row r="20" spans="1:16" s="11" customFormat="1" ht="35.1" customHeight="1">
      <c r="A20" s="49" t="s">
        <v>6</v>
      </c>
      <c r="B20" s="45">
        <f>'програмна за 12 2024'!B20</f>
        <v>345714.9</v>
      </c>
      <c r="C20" s="45">
        <f>'програмна за 12 2024'!C20</f>
        <v>306411.5</v>
      </c>
      <c r="D20" s="39">
        <v>138062.20000000001</v>
      </c>
      <c r="E20" s="39">
        <v>30083.200000000001</v>
      </c>
      <c r="F20" s="58">
        <v>6276.6</v>
      </c>
      <c r="G20" s="39">
        <v>36.299999999999997</v>
      </c>
      <c r="H20" s="39">
        <v>6460.9</v>
      </c>
      <c r="I20" s="58">
        <v>18387.400000000001</v>
      </c>
      <c r="J20" s="39">
        <v>586.20000000000005</v>
      </c>
      <c r="K20" s="58">
        <v>10941.7</v>
      </c>
      <c r="L20" s="39">
        <v>304.2</v>
      </c>
      <c r="M20" s="58">
        <v>34308.800000000003</v>
      </c>
      <c r="N20" s="39">
        <v>3033.5</v>
      </c>
      <c r="O20" s="39">
        <v>138.6</v>
      </c>
      <c r="P20" s="58">
        <v>57791.9</v>
      </c>
    </row>
    <row r="21" spans="1:16" s="11" customFormat="1" ht="35.1" customHeight="1">
      <c r="A21" s="49" t="s">
        <v>7</v>
      </c>
      <c r="B21" s="45">
        <f>'програмна за 12 2024'!B21</f>
        <v>222154.8</v>
      </c>
      <c r="C21" s="45">
        <f>'програмна за 12 2024'!C21</f>
        <v>217668.1</v>
      </c>
      <c r="D21" s="39">
        <v>110716.2</v>
      </c>
      <c r="E21" s="39">
        <v>24191.5</v>
      </c>
      <c r="F21" s="58">
        <v>10684.1</v>
      </c>
      <c r="G21" s="39">
        <v>0</v>
      </c>
      <c r="H21" s="39">
        <v>7220.8</v>
      </c>
      <c r="I21" s="58">
        <v>7635.1</v>
      </c>
      <c r="J21" s="39">
        <v>124.8</v>
      </c>
      <c r="K21" s="58">
        <v>8891</v>
      </c>
      <c r="L21" s="39">
        <v>611.9</v>
      </c>
      <c r="M21" s="58">
        <v>4449</v>
      </c>
      <c r="N21" s="39">
        <v>2202.6999999999998</v>
      </c>
      <c r="O21" s="39">
        <v>82.2</v>
      </c>
      <c r="P21" s="58">
        <v>40858.800000000003</v>
      </c>
    </row>
    <row r="22" spans="1:16" s="11" customFormat="1" ht="35.1" customHeight="1">
      <c r="A22" s="49" t="s">
        <v>8</v>
      </c>
      <c r="B22" s="45">
        <f>'програмна за 12 2024'!B22</f>
        <v>453230.3</v>
      </c>
      <c r="C22" s="45">
        <f>'програмна за 12 2024'!C22</f>
        <v>418850.1</v>
      </c>
      <c r="D22" s="39">
        <v>239310.5</v>
      </c>
      <c r="E22" s="39">
        <v>52634.7</v>
      </c>
      <c r="F22" s="58">
        <v>9738.6</v>
      </c>
      <c r="G22" s="39">
        <v>6.8</v>
      </c>
      <c r="H22" s="39">
        <v>12327.7</v>
      </c>
      <c r="I22" s="58">
        <v>13674.7</v>
      </c>
      <c r="J22" s="39">
        <v>38.299999999999997</v>
      </c>
      <c r="K22" s="58">
        <v>22791.5</v>
      </c>
      <c r="L22" s="39">
        <v>1609.9</v>
      </c>
      <c r="M22" s="58">
        <v>35678.199999999997</v>
      </c>
      <c r="N22" s="39">
        <v>4334.2</v>
      </c>
      <c r="O22" s="39">
        <v>149.9</v>
      </c>
      <c r="P22" s="58">
        <v>26555.1</v>
      </c>
    </row>
    <row r="23" spans="1:16" s="11" customFormat="1" ht="35.1" customHeight="1">
      <c r="A23" s="49" t="s">
        <v>9</v>
      </c>
      <c r="B23" s="45">
        <f>'програмна за 12 2024'!B23</f>
        <v>247076.1</v>
      </c>
      <c r="C23" s="45">
        <f>'програмна за 12 2024'!C23</f>
        <v>230217.8</v>
      </c>
      <c r="D23" s="39">
        <v>92224</v>
      </c>
      <c r="E23" s="39">
        <v>20210.400000000001</v>
      </c>
      <c r="F23" s="58">
        <v>7060.2</v>
      </c>
      <c r="G23" s="39">
        <v>2.4</v>
      </c>
      <c r="H23" s="39">
        <v>5851.8</v>
      </c>
      <c r="I23" s="58">
        <v>18543.3</v>
      </c>
      <c r="J23" s="39">
        <v>286.2</v>
      </c>
      <c r="K23" s="58">
        <v>13000.1</v>
      </c>
      <c r="L23" s="39">
        <v>26.9</v>
      </c>
      <c r="M23" s="58">
        <v>17681.2</v>
      </c>
      <c r="N23" s="39">
        <v>5824.7</v>
      </c>
      <c r="O23" s="39">
        <v>119.1</v>
      </c>
      <c r="P23" s="58">
        <v>49387.5</v>
      </c>
    </row>
    <row r="24" spans="1:16" s="11" customFormat="1" ht="35.1" customHeight="1">
      <c r="A24" s="49" t="s">
        <v>10</v>
      </c>
      <c r="B24" s="45">
        <f>'програмна за 12 2024'!B24</f>
        <v>220194.7</v>
      </c>
      <c r="C24" s="45">
        <f>'програмна за 12 2024'!C24</f>
        <v>189145.9</v>
      </c>
      <c r="D24" s="39">
        <v>92553.3</v>
      </c>
      <c r="E24" s="39">
        <v>20127.3</v>
      </c>
      <c r="F24" s="58">
        <v>3364</v>
      </c>
      <c r="G24" s="39">
        <v>0</v>
      </c>
      <c r="H24" s="39">
        <v>4223.2</v>
      </c>
      <c r="I24" s="58">
        <v>7630.1</v>
      </c>
      <c r="J24" s="39">
        <v>8.9</v>
      </c>
      <c r="K24" s="58">
        <v>9234.5</v>
      </c>
      <c r="L24" s="39">
        <v>61.8</v>
      </c>
      <c r="M24" s="58">
        <v>8141.6</v>
      </c>
      <c r="N24" s="39">
        <v>4539.5</v>
      </c>
      <c r="O24" s="39">
        <v>351.4</v>
      </c>
      <c r="P24" s="58">
        <v>38910.300000000003</v>
      </c>
    </row>
    <row r="25" spans="1:16" s="11" customFormat="1" ht="35.1" customHeight="1">
      <c r="A25" s="49" t="s">
        <v>11</v>
      </c>
      <c r="B25" s="45">
        <f>'програмна за 12 2024'!B25</f>
        <v>1763121</v>
      </c>
      <c r="C25" s="45">
        <f>'програмна за 12 2024'!C25</f>
        <v>1633498.8</v>
      </c>
      <c r="D25" s="39">
        <v>730445.3</v>
      </c>
      <c r="E25" s="39">
        <v>160393</v>
      </c>
      <c r="F25" s="58">
        <v>17011.2</v>
      </c>
      <c r="G25" s="39">
        <v>48.4</v>
      </c>
      <c r="H25" s="39">
        <v>58225</v>
      </c>
      <c r="I25" s="58">
        <v>102866.7</v>
      </c>
      <c r="J25" s="39">
        <v>374.4</v>
      </c>
      <c r="K25" s="58">
        <v>64350</v>
      </c>
      <c r="L25" s="39">
        <v>835.1</v>
      </c>
      <c r="M25" s="58">
        <v>296754</v>
      </c>
      <c r="N25" s="39">
        <v>56826.7</v>
      </c>
      <c r="O25" s="39">
        <v>821.8</v>
      </c>
      <c r="P25" s="58">
        <v>144547.20000000001</v>
      </c>
    </row>
    <row r="26" spans="1:16" s="11" customFormat="1" ht="46.5" customHeight="1">
      <c r="A26" s="49" t="s">
        <v>12</v>
      </c>
      <c r="B26" s="45">
        <f>'програмна за 12 2024'!B26</f>
        <v>112441.8</v>
      </c>
      <c r="C26" s="45">
        <f>'програмна за 12 2024'!C26</f>
        <v>111808</v>
      </c>
      <c r="D26" s="39">
        <v>64307.4</v>
      </c>
      <c r="E26" s="39">
        <v>14120.9</v>
      </c>
      <c r="F26" s="58">
        <v>2208.4</v>
      </c>
      <c r="G26" s="39">
        <v>11</v>
      </c>
      <c r="H26" s="39">
        <v>2162.5</v>
      </c>
      <c r="I26" s="58">
        <v>2262.1999999999998</v>
      </c>
      <c r="J26" s="39">
        <v>183.4</v>
      </c>
      <c r="K26" s="58">
        <v>7146.9</v>
      </c>
      <c r="L26" s="39">
        <v>260.8</v>
      </c>
      <c r="M26" s="58">
        <v>8920.2000000000007</v>
      </c>
      <c r="N26" s="39">
        <v>1185.0999999999999</v>
      </c>
      <c r="O26" s="39">
        <v>13.4</v>
      </c>
      <c r="P26" s="58">
        <v>9025.7999999999993</v>
      </c>
    </row>
    <row r="27" spans="1:16" s="11" customFormat="1" ht="48" customHeight="1">
      <c r="A27" s="49" t="s">
        <v>13</v>
      </c>
      <c r="B27" s="45">
        <f>'програмна за 12 2024'!B27</f>
        <v>92181.8</v>
      </c>
      <c r="C27" s="45">
        <f>'програмна за 12 2024'!C27</f>
        <v>78452.7</v>
      </c>
      <c r="D27" s="39">
        <v>48456.9</v>
      </c>
      <c r="E27" s="39">
        <v>10622</v>
      </c>
      <c r="F27" s="58">
        <v>1306.8</v>
      </c>
      <c r="G27" s="39">
        <v>0</v>
      </c>
      <c r="H27" s="39">
        <v>3227.4</v>
      </c>
      <c r="I27" s="58">
        <v>692</v>
      </c>
      <c r="J27" s="39">
        <v>0</v>
      </c>
      <c r="K27" s="58">
        <v>3879</v>
      </c>
      <c r="L27" s="39">
        <v>4.5</v>
      </c>
      <c r="M27" s="58">
        <v>6434.4</v>
      </c>
      <c r="N27" s="39">
        <v>1706.8</v>
      </c>
      <c r="O27" s="39">
        <v>11.4</v>
      </c>
      <c r="P27" s="58">
        <v>2111.5</v>
      </c>
    </row>
    <row r="28" spans="1:16" s="11" customFormat="1" ht="35.1" customHeight="1">
      <c r="A28" s="49" t="s">
        <v>14</v>
      </c>
      <c r="B28" s="45">
        <f>'програмна за 12 2024'!B28</f>
        <v>163334.9</v>
      </c>
      <c r="C28" s="45">
        <f>'програмна за 12 2024'!C28</f>
        <v>155220.20000000001</v>
      </c>
      <c r="D28" s="39">
        <v>97340.800000000003</v>
      </c>
      <c r="E28" s="39">
        <v>21366.3</v>
      </c>
      <c r="F28" s="58">
        <v>2970.9</v>
      </c>
      <c r="G28" s="39">
        <v>27.1</v>
      </c>
      <c r="H28" s="39">
        <v>4367.2</v>
      </c>
      <c r="I28" s="58">
        <v>2248.6999999999998</v>
      </c>
      <c r="J28" s="39">
        <v>64.099999999999994</v>
      </c>
      <c r="K28" s="58">
        <v>7159</v>
      </c>
      <c r="L28" s="39">
        <v>103.4</v>
      </c>
      <c r="M28" s="58">
        <v>4286.3</v>
      </c>
      <c r="N28" s="39">
        <v>2844.6</v>
      </c>
      <c r="O28" s="39">
        <v>68.7</v>
      </c>
      <c r="P28" s="58">
        <v>12373.1</v>
      </c>
    </row>
    <row r="29" spans="1:16" s="11" customFormat="1" ht="35.1" customHeight="1">
      <c r="A29" s="49" t="s">
        <v>15</v>
      </c>
      <c r="B29" s="45">
        <f>'програмна за 12 2024'!B29</f>
        <v>117182.8</v>
      </c>
      <c r="C29" s="45">
        <f>'програмна за 12 2024'!C29</f>
        <v>107422.8</v>
      </c>
      <c r="D29" s="39">
        <v>58182.8</v>
      </c>
      <c r="E29" s="39">
        <v>12978.3</v>
      </c>
      <c r="F29" s="58">
        <v>3550.7</v>
      </c>
      <c r="G29" s="39">
        <v>3</v>
      </c>
      <c r="H29" s="39">
        <v>2531.1</v>
      </c>
      <c r="I29" s="58">
        <v>4673.6000000000004</v>
      </c>
      <c r="J29" s="39">
        <v>31.6</v>
      </c>
      <c r="K29" s="58">
        <v>4731.3</v>
      </c>
      <c r="L29" s="39">
        <v>563.20000000000005</v>
      </c>
      <c r="M29" s="58">
        <v>7173.2</v>
      </c>
      <c r="N29" s="39">
        <v>2716.5</v>
      </c>
      <c r="O29" s="39">
        <v>37</v>
      </c>
      <c r="P29" s="58">
        <v>10250.5</v>
      </c>
    </row>
    <row r="30" spans="1:16" s="11" customFormat="1" ht="35.1" customHeight="1">
      <c r="A30" s="49" t="s">
        <v>16</v>
      </c>
      <c r="B30" s="45">
        <f>'програмна за 12 2024'!B30</f>
        <v>117158.39999999999</v>
      </c>
      <c r="C30" s="45">
        <f>'програмна за 12 2024'!C30</f>
        <v>112816.8</v>
      </c>
      <c r="D30" s="39">
        <v>67984.7</v>
      </c>
      <c r="E30" s="39">
        <v>15468.4</v>
      </c>
      <c r="F30" s="58">
        <v>3394.5</v>
      </c>
      <c r="G30" s="39">
        <v>0</v>
      </c>
      <c r="H30" s="39">
        <v>3140.8</v>
      </c>
      <c r="I30" s="58">
        <v>2579.4</v>
      </c>
      <c r="J30" s="39">
        <v>0</v>
      </c>
      <c r="K30" s="58">
        <v>6444.6</v>
      </c>
      <c r="L30" s="39">
        <v>164.9</v>
      </c>
      <c r="M30" s="58">
        <v>1312.5</v>
      </c>
      <c r="N30" s="39">
        <v>1475.3</v>
      </c>
      <c r="O30" s="39">
        <v>87.6</v>
      </c>
      <c r="P30" s="58">
        <v>10764.1</v>
      </c>
    </row>
    <row r="31" spans="1:16" s="11" customFormat="1" ht="48.75" customHeight="1">
      <c r="A31" s="49" t="s">
        <v>17</v>
      </c>
      <c r="B31" s="45">
        <f>'програмна за 12 2024'!B31</f>
        <v>124153.2</v>
      </c>
      <c r="C31" s="45">
        <f>'програмна за 12 2024'!C31</f>
        <v>116099.8</v>
      </c>
      <c r="D31" s="39">
        <v>75115.100000000006</v>
      </c>
      <c r="E31" s="39">
        <v>16549.2</v>
      </c>
      <c r="F31" s="58">
        <v>2300.1999999999998</v>
      </c>
      <c r="G31" s="39">
        <v>20.8</v>
      </c>
      <c r="H31" s="39">
        <v>4075.3</v>
      </c>
      <c r="I31" s="58">
        <v>1547.5</v>
      </c>
      <c r="J31" s="39">
        <v>0</v>
      </c>
      <c r="K31" s="58">
        <v>5153.8999999999996</v>
      </c>
      <c r="L31" s="39">
        <v>360.2</v>
      </c>
      <c r="M31" s="58">
        <v>3556.5</v>
      </c>
      <c r="N31" s="39">
        <v>4865.1000000000004</v>
      </c>
      <c r="O31" s="39">
        <v>216</v>
      </c>
      <c r="P31" s="58">
        <v>2340</v>
      </c>
    </row>
    <row r="32" spans="1:16" s="11" customFormat="1" ht="35.1" customHeight="1">
      <c r="A32" s="49" t="s">
        <v>18</v>
      </c>
      <c r="B32" s="45">
        <f>'програмна за 12 2024'!B32</f>
        <v>90434.9</v>
      </c>
      <c r="C32" s="45">
        <f>'програмна за 12 2024'!C32</f>
        <v>70608.5</v>
      </c>
      <c r="D32" s="39">
        <v>38370.199999999997</v>
      </c>
      <c r="E32" s="39">
        <v>8549.9</v>
      </c>
      <c r="F32" s="58">
        <v>1488.2</v>
      </c>
      <c r="G32" s="39">
        <v>0</v>
      </c>
      <c r="H32" s="39">
        <v>1389.8</v>
      </c>
      <c r="I32" s="58">
        <v>871.5</v>
      </c>
      <c r="J32" s="39">
        <v>0</v>
      </c>
      <c r="K32" s="58">
        <v>4109.2</v>
      </c>
      <c r="L32" s="39">
        <v>80.400000000000006</v>
      </c>
      <c r="M32" s="58">
        <v>4439.8</v>
      </c>
      <c r="N32" s="39">
        <v>72.5</v>
      </c>
      <c r="O32" s="39">
        <v>12.1</v>
      </c>
      <c r="P32" s="58">
        <v>11224.9</v>
      </c>
    </row>
    <row r="33" spans="1:16" s="11" customFormat="1" ht="35.1" customHeight="1">
      <c r="A33" s="49" t="s">
        <v>19</v>
      </c>
      <c r="B33" s="45">
        <f>'програмна за 12 2024'!B33</f>
        <v>153238.29999999999</v>
      </c>
      <c r="C33" s="45">
        <f>'програмна за 12 2024'!C33</f>
        <v>140393.20000000001</v>
      </c>
      <c r="D33" s="39">
        <v>65273.5</v>
      </c>
      <c r="E33" s="39">
        <v>14305.5</v>
      </c>
      <c r="F33" s="58">
        <v>5419.8</v>
      </c>
      <c r="G33" s="39">
        <v>0</v>
      </c>
      <c r="H33" s="39">
        <v>3385.2</v>
      </c>
      <c r="I33" s="58">
        <v>7881.2</v>
      </c>
      <c r="J33" s="39">
        <v>148.1</v>
      </c>
      <c r="K33" s="58">
        <v>8864.7000000000007</v>
      </c>
      <c r="L33" s="39">
        <v>1518.9</v>
      </c>
      <c r="M33" s="58">
        <v>10079</v>
      </c>
      <c r="N33" s="39">
        <v>16126.1</v>
      </c>
      <c r="O33" s="39">
        <v>244.2</v>
      </c>
      <c r="P33" s="58">
        <v>7147</v>
      </c>
    </row>
    <row r="34" spans="1:16" s="11" customFormat="1" ht="35.1" customHeight="1">
      <c r="A34" s="49" t="s">
        <v>20</v>
      </c>
      <c r="B34" s="45">
        <f>'програмна за 12 2024'!B34</f>
        <v>430967.9</v>
      </c>
      <c r="C34" s="45">
        <f>'програмна за 12 2024'!C34</f>
        <v>376631</v>
      </c>
      <c r="D34" s="39">
        <v>122931.3</v>
      </c>
      <c r="E34" s="39">
        <v>26937.9</v>
      </c>
      <c r="F34" s="58">
        <v>6382.2</v>
      </c>
      <c r="G34" s="39">
        <v>5</v>
      </c>
      <c r="H34" s="39">
        <v>7035.2</v>
      </c>
      <c r="I34" s="58">
        <v>30009.3</v>
      </c>
      <c r="J34" s="39">
        <v>2987.9</v>
      </c>
      <c r="K34" s="58">
        <v>11901.1</v>
      </c>
      <c r="L34" s="39">
        <v>747.8</v>
      </c>
      <c r="M34" s="58">
        <v>30567.3</v>
      </c>
      <c r="N34" s="39">
        <v>15511.7</v>
      </c>
      <c r="O34" s="39">
        <v>2523.8000000000002</v>
      </c>
      <c r="P34" s="58">
        <v>119090.5</v>
      </c>
    </row>
    <row r="35" spans="1:16" s="11" customFormat="1" ht="35.1" customHeight="1">
      <c r="A35" s="49" t="s">
        <v>21</v>
      </c>
      <c r="B35" s="45">
        <f>'програмна за 12 2024'!B35</f>
        <v>520426.5</v>
      </c>
      <c r="C35" s="45">
        <f>'програмна за 12 2024'!C35</f>
        <v>501094.6</v>
      </c>
      <c r="D35" s="39">
        <v>276022.90000000002</v>
      </c>
      <c r="E35" s="39">
        <v>60373.2</v>
      </c>
      <c r="F35" s="58">
        <v>12096.8</v>
      </c>
      <c r="G35" s="39">
        <v>465.8</v>
      </c>
      <c r="H35" s="39">
        <v>13450</v>
      </c>
      <c r="I35" s="58">
        <v>27926</v>
      </c>
      <c r="J35" s="39">
        <v>104.8</v>
      </c>
      <c r="K35" s="58">
        <v>34604.800000000003</v>
      </c>
      <c r="L35" s="39">
        <v>4264</v>
      </c>
      <c r="M35" s="58">
        <v>24891.8</v>
      </c>
      <c r="N35" s="39">
        <v>5472.1</v>
      </c>
      <c r="O35" s="39">
        <v>302.8</v>
      </c>
      <c r="P35" s="58">
        <v>41119.599999999999</v>
      </c>
    </row>
    <row r="36" spans="1:16" s="11" customFormat="1" ht="35.1" customHeight="1">
      <c r="A36" s="49" t="s">
        <v>22</v>
      </c>
      <c r="B36" s="45">
        <f>'програмна за 12 2024'!B36</f>
        <v>145929</v>
      </c>
      <c r="C36" s="45">
        <f>'програмна за 12 2024'!C36</f>
        <v>128138.3</v>
      </c>
      <c r="D36" s="39">
        <v>75351.3</v>
      </c>
      <c r="E36" s="39">
        <v>16760</v>
      </c>
      <c r="F36" s="58">
        <v>2353.9</v>
      </c>
      <c r="G36" s="39">
        <v>0</v>
      </c>
      <c r="H36" s="39">
        <v>2796</v>
      </c>
      <c r="I36" s="58">
        <v>1613.8</v>
      </c>
      <c r="J36" s="39">
        <v>0</v>
      </c>
      <c r="K36" s="58">
        <v>6266.5</v>
      </c>
      <c r="L36" s="39">
        <v>105.8</v>
      </c>
      <c r="M36" s="58">
        <v>4665.8999999999996</v>
      </c>
      <c r="N36" s="39">
        <v>2536</v>
      </c>
      <c r="O36" s="39">
        <v>640.6</v>
      </c>
      <c r="P36" s="58">
        <v>15048.5</v>
      </c>
    </row>
    <row r="37" spans="1:16" s="11" customFormat="1" ht="50.25" customHeight="1">
      <c r="A37" s="49" t="s">
        <v>23</v>
      </c>
      <c r="B37" s="45">
        <f>'програмна за 12 2024'!B37</f>
        <v>66574.399999999994</v>
      </c>
      <c r="C37" s="45">
        <f>'програмна за 12 2024'!C37</f>
        <v>61440.5</v>
      </c>
      <c r="D37" s="39">
        <v>39288.699999999997</v>
      </c>
      <c r="E37" s="39">
        <v>8586.7999999999993</v>
      </c>
      <c r="F37" s="58">
        <v>1113.7</v>
      </c>
      <c r="G37" s="39">
        <v>4</v>
      </c>
      <c r="H37" s="39">
        <v>1548.7</v>
      </c>
      <c r="I37" s="58">
        <v>2570.1999999999998</v>
      </c>
      <c r="J37" s="39">
        <v>0</v>
      </c>
      <c r="K37" s="58">
        <v>2391.1</v>
      </c>
      <c r="L37" s="39">
        <v>25.3</v>
      </c>
      <c r="M37" s="58">
        <v>2701.2</v>
      </c>
      <c r="N37" s="39">
        <v>800.4</v>
      </c>
      <c r="O37" s="39">
        <v>2.7</v>
      </c>
      <c r="P37" s="58">
        <v>2407.6999999999998</v>
      </c>
    </row>
    <row r="38" spans="1:16" s="11" customFormat="1" ht="35.1" customHeight="1">
      <c r="A38" s="49" t="s">
        <v>24</v>
      </c>
      <c r="B38" s="45">
        <f>'програмна за 12 2024'!B38</f>
        <v>206530</v>
      </c>
      <c r="C38" s="45">
        <f>'програмна за 12 2024'!C38</f>
        <v>201217.1</v>
      </c>
      <c r="D38" s="39">
        <v>127248.8</v>
      </c>
      <c r="E38" s="39">
        <v>28402.6</v>
      </c>
      <c r="F38" s="58">
        <v>3615.3</v>
      </c>
      <c r="G38" s="39">
        <v>1.8</v>
      </c>
      <c r="H38" s="39">
        <v>6422.4</v>
      </c>
      <c r="I38" s="58">
        <v>8745</v>
      </c>
      <c r="J38" s="39">
        <v>32.5</v>
      </c>
      <c r="K38" s="58">
        <v>7758.9</v>
      </c>
      <c r="L38" s="39">
        <v>28.4</v>
      </c>
      <c r="M38" s="58">
        <v>7345</v>
      </c>
      <c r="N38" s="39">
        <v>1506.7</v>
      </c>
      <c r="O38" s="39">
        <v>34.799999999999997</v>
      </c>
      <c r="P38" s="58">
        <v>10074.9</v>
      </c>
    </row>
    <row r="39" spans="1:16" s="11" customFormat="1" ht="35.1" customHeight="1">
      <c r="A39" s="49" t="s">
        <v>25</v>
      </c>
      <c r="B39" s="45">
        <f>'програмна за 12 2024'!B39</f>
        <v>161338.4</v>
      </c>
      <c r="C39" s="45">
        <f>'програмна за 12 2024'!C39</f>
        <v>150193.29999999999</v>
      </c>
      <c r="D39" s="39">
        <v>101493.1</v>
      </c>
      <c r="E39" s="39">
        <v>22105.200000000001</v>
      </c>
      <c r="F39" s="58">
        <v>4248.8999999999996</v>
      </c>
      <c r="G39" s="39">
        <v>17.399999999999999</v>
      </c>
      <c r="H39" s="39">
        <v>1597</v>
      </c>
      <c r="I39" s="58">
        <v>1579.9</v>
      </c>
      <c r="J39" s="39">
        <v>41.8</v>
      </c>
      <c r="K39" s="58">
        <v>3892.3</v>
      </c>
      <c r="L39" s="39">
        <v>80.400000000000006</v>
      </c>
      <c r="M39" s="58">
        <v>5287.7</v>
      </c>
      <c r="N39" s="39">
        <v>2984</v>
      </c>
      <c r="O39" s="39">
        <v>131.19999999999999</v>
      </c>
      <c r="P39" s="58">
        <v>6734.4</v>
      </c>
    </row>
    <row r="40" spans="1:16" s="11" customFormat="1" ht="35.1" customHeight="1">
      <c r="A40" s="49" t="s">
        <v>26</v>
      </c>
      <c r="B40" s="45">
        <f>'програмна за 12 2024'!B40</f>
        <v>218620.7</v>
      </c>
      <c r="C40" s="45">
        <f>'програмна за 12 2024'!C40</f>
        <v>523313.9</v>
      </c>
      <c r="D40" s="39">
        <v>133145.29999999999</v>
      </c>
      <c r="E40" s="39">
        <v>28641.599999999999</v>
      </c>
      <c r="F40" s="58">
        <v>4474.1000000000004</v>
      </c>
      <c r="G40" s="39">
        <v>63.4</v>
      </c>
      <c r="H40" s="39">
        <v>5897.2</v>
      </c>
      <c r="I40" s="58">
        <v>4250.6000000000004</v>
      </c>
      <c r="J40" s="39">
        <v>4.2</v>
      </c>
      <c r="K40" s="58">
        <v>14204.3</v>
      </c>
      <c r="L40" s="39">
        <v>134.4</v>
      </c>
      <c r="M40" s="58">
        <v>5473.4</v>
      </c>
      <c r="N40" s="39">
        <v>3623</v>
      </c>
      <c r="O40" s="39">
        <v>705.5</v>
      </c>
      <c r="P40" s="58">
        <v>322696.90000000002</v>
      </c>
    </row>
    <row r="41" spans="1:16" s="11" customFormat="1" ht="50.25" customHeight="1">
      <c r="A41" s="49" t="s">
        <v>27</v>
      </c>
      <c r="B41" s="45">
        <f>'програмна за 12 2024'!B41</f>
        <v>61757.599999999999</v>
      </c>
      <c r="C41" s="45">
        <f>'програмна за 12 2024'!C41</f>
        <v>60584</v>
      </c>
      <c r="D41" s="39">
        <v>40193.300000000003</v>
      </c>
      <c r="E41" s="39">
        <v>8680.7000000000007</v>
      </c>
      <c r="F41" s="58">
        <v>1017.9</v>
      </c>
      <c r="G41" s="39">
        <v>0</v>
      </c>
      <c r="H41" s="39">
        <v>1545.3</v>
      </c>
      <c r="I41" s="58">
        <v>681.9</v>
      </c>
      <c r="J41" s="39">
        <v>0</v>
      </c>
      <c r="K41" s="58">
        <v>3214.9</v>
      </c>
      <c r="L41" s="39">
        <v>18.2</v>
      </c>
      <c r="M41" s="58">
        <v>1012.3</v>
      </c>
      <c r="N41" s="39">
        <v>237.5</v>
      </c>
      <c r="O41" s="39">
        <v>284.7</v>
      </c>
      <c r="P41" s="58">
        <v>3697.3</v>
      </c>
    </row>
    <row r="42" spans="1:16" s="11" customFormat="1" ht="48" customHeight="1">
      <c r="A42" s="49" t="s">
        <v>28</v>
      </c>
      <c r="B42" s="45">
        <f>'програмна за 12 2024'!B42</f>
        <v>64623.4</v>
      </c>
      <c r="C42" s="45">
        <f>'програмна за 12 2024'!C42</f>
        <v>61645.7</v>
      </c>
      <c r="D42" s="39">
        <v>34767.199999999997</v>
      </c>
      <c r="E42" s="39">
        <v>7683.9</v>
      </c>
      <c r="F42" s="58">
        <v>2869.3</v>
      </c>
      <c r="G42" s="39">
        <v>0</v>
      </c>
      <c r="H42" s="39">
        <v>2771.5</v>
      </c>
      <c r="I42" s="58">
        <v>1965.5</v>
      </c>
      <c r="J42" s="39">
        <v>0</v>
      </c>
      <c r="K42" s="58">
        <v>2924.3</v>
      </c>
      <c r="L42" s="39">
        <v>437.7</v>
      </c>
      <c r="M42" s="58">
        <v>1174.4000000000001</v>
      </c>
      <c r="N42" s="39">
        <v>56</v>
      </c>
      <c r="O42" s="39">
        <v>714.6</v>
      </c>
      <c r="P42" s="58">
        <v>6281.3</v>
      </c>
    </row>
    <row r="43" spans="1:16" s="11" customFormat="1" ht="53.25" customHeight="1">
      <c r="A43" s="49" t="s">
        <v>29</v>
      </c>
      <c r="B43" s="45">
        <f>'програмна за 12 2024'!B43</f>
        <v>290716.09999999998</v>
      </c>
      <c r="C43" s="45">
        <f>'програмна за 12 2024'!C43</f>
        <v>280918.7</v>
      </c>
      <c r="D43" s="39">
        <v>176745.3</v>
      </c>
      <c r="E43" s="39">
        <v>38383.1</v>
      </c>
      <c r="F43" s="58">
        <v>3709.4</v>
      </c>
      <c r="G43" s="39">
        <v>4.9000000000000004</v>
      </c>
      <c r="H43" s="39">
        <v>6527.2</v>
      </c>
      <c r="I43" s="58">
        <v>3285.7</v>
      </c>
      <c r="J43" s="39">
        <v>75.599999999999994</v>
      </c>
      <c r="K43" s="58">
        <v>16570.599999999999</v>
      </c>
      <c r="L43" s="39">
        <v>145.5</v>
      </c>
      <c r="M43" s="58">
        <v>21936.6</v>
      </c>
      <c r="N43" s="39">
        <v>5045.5</v>
      </c>
      <c r="O43" s="39">
        <v>83</v>
      </c>
      <c r="P43" s="58">
        <v>8406.2999999999993</v>
      </c>
    </row>
    <row r="44" spans="1:16" s="11" customFormat="1" ht="48.75" customHeight="1">
      <c r="A44" s="49" t="s">
        <v>30</v>
      </c>
      <c r="B44" s="45">
        <f>'програмна за 12 2024'!B44</f>
        <v>121038.1</v>
      </c>
      <c r="C44" s="45">
        <f>'програмна за 12 2024'!C44</f>
        <v>108632.5</v>
      </c>
      <c r="D44" s="39">
        <v>60741.4</v>
      </c>
      <c r="E44" s="39">
        <v>13328.6</v>
      </c>
      <c r="F44" s="58">
        <v>970.7</v>
      </c>
      <c r="G44" s="39">
        <v>148.4</v>
      </c>
      <c r="H44" s="39">
        <v>4017.5</v>
      </c>
      <c r="I44" s="58">
        <v>3795.9</v>
      </c>
      <c r="J44" s="39">
        <v>0</v>
      </c>
      <c r="K44" s="58">
        <v>6753</v>
      </c>
      <c r="L44" s="39">
        <v>43.9</v>
      </c>
      <c r="M44" s="58">
        <v>4721.8999999999996</v>
      </c>
      <c r="N44" s="39">
        <v>467.9</v>
      </c>
      <c r="O44" s="39">
        <v>6.9</v>
      </c>
      <c r="P44" s="58">
        <v>13636.4</v>
      </c>
    </row>
    <row r="45" spans="1:16" s="11" customFormat="1" ht="47.25" customHeight="1">
      <c r="A45" s="49" t="s">
        <v>31</v>
      </c>
      <c r="B45" s="45">
        <f>'програмна за 12 2024'!B45</f>
        <v>232932.8</v>
      </c>
      <c r="C45" s="45">
        <f>'програмна за 12 2024'!C45</f>
        <v>207114.1</v>
      </c>
      <c r="D45" s="39">
        <v>119881.9</v>
      </c>
      <c r="E45" s="39">
        <v>26152.7</v>
      </c>
      <c r="F45" s="58">
        <v>1296</v>
      </c>
      <c r="G45" s="39">
        <v>64.8</v>
      </c>
      <c r="H45" s="39">
        <v>7518.5</v>
      </c>
      <c r="I45" s="58">
        <v>3537.1</v>
      </c>
      <c r="J45" s="39">
        <v>0</v>
      </c>
      <c r="K45" s="58">
        <v>10218.4</v>
      </c>
      <c r="L45" s="39">
        <v>114.1</v>
      </c>
      <c r="M45" s="58">
        <v>22654</v>
      </c>
      <c r="N45" s="39">
        <v>8054.6</v>
      </c>
      <c r="O45" s="39">
        <v>79.8</v>
      </c>
      <c r="P45" s="58">
        <v>7542.2</v>
      </c>
    </row>
    <row r="46" spans="1:16" s="11" customFormat="1" ht="50.25" customHeight="1">
      <c r="A46" s="49" t="s">
        <v>32</v>
      </c>
      <c r="B46" s="45">
        <f>'програмна за 12 2024'!B46</f>
        <v>87388.2</v>
      </c>
      <c r="C46" s="45">
        <f>'програмна за 12 2024'!C46</f>
        <v>82784.899999999994</v>
      </c>
      <c r="D46" s="39">
        <v>51142</v>
      </c>
      <c r="E46" s="39">
        <v>11339.5</v>
      </c>
      <c r="F46" s="58">
        <v>1020.9</v>
      </c>
      <c r="G46" s="39">
        <v>0</v>
      </c>
      <c r="H46" s="39">
        <v>2840.5</v>
      </c>
      <c r="I46" s="58">
        <v>2832.3</v>
      </c>
      <c r="J46" s="39">
        <v>0</v>
      </c>
      <c r="K46" s="58">
        <v>4259.3</v>
      </c>
      <c r="L46" s="39">
        <v>0</v>
      </c>
      <c r="M46" s="58">
        <v>1914.5</v>
      </c>
      <c r="N46" s="39">
        <v>1596.4</v>
      </c>
      <c r="O46" s="39">
        <v>3.1</v>
      </c>
      <c r="P46" s="58">
        <v>5836.4</v>
      </c>
    </row>
    <row r="47" spans="1:16" s="11" customFormat="1" ht="35.1" customHeight="1">
      <c r="A47" s="49" t="s">
        <v>33</v>
      </c>
      <c r="B47" s="45">
        <f>'програмна за 12 2024'!B47</f>
        <v>126905.3</v>
      </c>
      <c r="C47" s="45">
        <f>'програмна за 12 2024'!C47</f>
        <v>125801.5</v>
      </c>
      <c r="D47" s="39">
        <v>82250.100000000006</v>
      </c>
      <c r="E47" s="39">
        <v>17903.8</v>
      </c>
      <c r="F47" s="58">
        <v>1806.2</v>
      </c>
      <c r="G47" s="39">
        <v>0</v>
      </c>
      <c r="H47" s="39">
        <v>3988.6</v>
      </c>
      <c r="I47" s="58">
        <v>2980</v>
      </c>
      <c r="J47" s="39">
        <v>144.19999999999999</v>
      </c>
      <c r="K47" s="58">
        <v>5944</v>
      </c>
      <c r="L47" s="39">
        <v>313.8</v>
      </c>
      <c r="M47" s="58">
        <v>1690</v>
      </c>
      <c r="N47" s="39">
        <v>448.8</v>
      </c>
      <c r="O47" s="39">
        <v>538.5</v>
      </c>
      <c r="P47" s="58">
        <v>7793.5</v>
      </c>
    </row>
    <row r="48" spans="1:16" s="11" customFormat="1" ht="35.1" customHeight="1">
      <c r="A48" s="49" t="s">
        <v>34</v>
      </c>
      <c r="B48" s="45">
        <f>'програмна за 12 2024'!B48</f>
        <v>744332</v>
      </c>
      <c r="C48" s="45">
        <f>'програмна за 12 2024'!C48</f>
        <v>712822</v>
      </c>
      <c r="D48" s="39">
        <v>399467</v>
      </c>
      <c r="E48" s="39">
        <v>86301.8</v>
      </c>
      <c r="F48" s="58">
        <v>13781.7</v>
      </c>
      <c r="G48" s="39">
        <v>13.3</v>
      </c>
      <c r="H48" s="39">
        <v>25028</v>
      </c>
      <c r="I48" s="58">
        <v>28948.1</v>
      </c>
      <c r="J48" s="39">
        <v>81.099999999999994</v>
      </c>
      <c r="K48" s="58">
        <v>43378</v>
      </c>
      <c r="L48" s="39">
        <v>1163.7</v>
      </c>
      <c r="M48" s="58">
        <v>39726</v>
      </c>
      <c r="N48" s="39">
        <v>6412</v>
      </c>
      <c r="O48" s="39">
        <v>1190</v>
      </c>
      <c r="P48" s="58">
        <v>67331.3</v>
      </c>
    </row>
    <row r="49" spans="1:16" s="11" customFormat="1" ht="35.1" customHeight="1">
      <c r="A49" s="49" t="s">
        <v>35</v>
      </c>
      <c r="B49" s="45">
        <f>'програмна за 12 2024'!B49</f>
        <v>152757</v>
      </c>
      <c r="C49" s="45">
        <f>'програмна за 12 2024'!C49</f>
        <v>154440.29999999999</v>
      </c>
      <c r="D49" s="39">
        <v>99836.3</v>
      </c>
      <c r="E49" s="39">
        <v>21736</v>
      </c>
      <c r="F49" s="58">
        <v>1873.5</v>
      </c>
      <c r="G49" s="39">
        <v>0</v>
      </c>
      <c r="H49" s="39">
        <v>4454.5</v>
      </c>
      <c r="I49" s="58">
        <v>1323.2</v>
      </c>
      <c r="J49" s="39">
        <v>9</v>
      </c>
      <c r="K49" s="58">
        <v>8205.2999999999993</v>
      </c>
      <c r="L49" s="39">
        <v>7.9</v>
      </c>
      <c r="M49" s="58">
        <v>4972.2</v>
      </c>
      <c r="N49" s="39">
        <v>1601</v>
      </c>
      <c r="O49" s="39">
        <v>802.3</v>
      </c>
      <c r="P49" s="58">
        <v>9619.1</v>
      </c>
    </row>
    <row r="50" spans="1:16" s="11" customFormat="1" ht="35.1" customHeight="1">
      <c r="A50" s="49" t="s">
        <v>36</v>
      </c>
      <c r="B50" s="45">
        <f>'програмна за 12 2024'!B50</f>
        <v>125653.2</v>
      </c>
      <c r="C50" s="45">
        <f>'програмна за 12 2024'!C50</f>
        <v>119804.3</v>
      </c>
      <c r="D50" s="39">
        <v>63658.1</v>
      </c>
      <c r="E50" s="39">
        <v>14097.9</v>
      </c>
      <c r="F50" s="58">
        <v>3020.8</v>
      </c>
      <c r="G50" s="39">
        <v>0</v>
      </c>
      <c r="H50" s="39">
        <v>2162.8000000000002</v>
      </c>
      <c r="I50" s="58">
        <v>1264</v>
      </c>
      <c r="J50" s="39">
        <v>24.6</v>
      </c>
      <c r="K50" s="58">
        <v>9724.1</v>
      </c>
      <c r="L50" s="39">
        <v>443.4</v>
      </c>
      <c r="M50" s="58">
        <v>10597.8</v>
      </c>
      <c r="N50" s="39">
        <v>2304.5</v>
      </c>
      <c r="O50" s="39">
        <v>28</v>
      </c>
      <c r="P50" s="58">
        <v>12478.3</v>
      </c>
    </row>
    <row r="51" spans="1:16" s="11" customFormat="1" ht="48.75" customHeight="1">
      <c r="A51" s="49" t="s">
        <v>37</v>
      </c>
      <c r="B51" s="45">
        <f>'програмна за 12 2024'!B51</f>
        <v>128512.6</v>
      </c>
      <c r="C51" s="45">
        <f>'програмна за 12 2024'!C51</f>
        <v>130064.6</v>
      </c>
      <c r="D51" s="39">
        <v>85059.6</v>
      </c>
      <c r="E51" s="39">
        <v>18726.3</v>
      </c>
      <c r="F51" s="58">
        <v>3387.7</v>
      </c>
      <c r="G51" s="39">
        <v>34.1</v>
      </c>
      <c r="H51" s="39">
        <v>2631.1</v>
      </c>
      <c r="I51" s="58">
        <v>597</v>
      </c>
      <c r="J51" s="39">
        <v>0</v>
      </c>
      <c r="K51" s="58">
        <v>8853.4</v>
      </c>
      <c r="L51" s="39">
        <v>3.5</v>
      </c>
      <c r="M51" s="58">
        <v>1328.6</v>
      </c>
      <c r="N51" s="39">
        <v>1433.8</v>
      </c>
      <c r="O51" s="39">
        <v>1043.4000000000001</v>
      </c>
      <c r="P51" s="58">
        <v>6966.1</v>
      </c>
    </row>
    <row r="52" spans="1:16" s="11" customFormat="1" ht="35.1" customHeight="1">
      <c r="A52" s="49" t="s">
        <v>38</v>
      </c>
      <c r="B52" s="45">
        <f>'програмна за 12 2024'!B52</f>
        <v>125235.5</v>
      </c>
      <c r="C52" s="45">
        <f>'програмна за 12 2024'!C52</f>
        <v>119507.5</v>
      </c>
      <c r="D52" s="39">
        <v>78506</v>
      </c>
      <c r="E52" s="39">
        <v>16805.900000000001</v>
      </c>
      <c r="F52" s="58">
        <v>1544.5</v>
      </c>
      <c r="G52" s="39">
        <v>18</v>
      </c>
      <c r="H52" s="39">
        <v>2614.1</v>
      </c>
      <c r="I52" s="58">
        <v>2120.6</v>
      </c>
      <c r="J52" s="39">
        <v>0</v>
      </c>
      <c r="K52" s="58">
        <v>7299.6</v>
      </c>
      <c r="L52" s="39">
        <v>99.9</v>
      </c>
      <c r="M52" s="58">
        <v>3526.3</v>
      </c>
      <c r="N52" s="39">
        <v>794.3</v>
      </c>
      <c r="O52" s="39">
        <v>50.9</v>
      </c>
      <c r="P52" s="58">
        <v>6127.4</v>
      </c>
    </row>
    <row r="53" spans="1:16" s="11" customFormat="1" ht="35.1" customHeight="1">
      <c r="A53" s="49" t="s">
        <v>39</v>
      </c>
      <c r="B53" s="45">
        <f>'програмна за 12 2024'!B53</f>
        <v>271762.59999999998</v>
      </c>
      <c r="C53" s="45">
        <f>'програмна за 12 2024'!C53</f>
        <v>212914.5</v>
      </c>
      <c r="D53" s="39">
        <v>138642.1</v>
      </c>
      <c r="E53" s="39">
        <v>30180.400000000001</v>
      </c>
      <c r="F53" s="58">
        <v>2536.9</v>
      </c>
      <c r="G53" s="39">
        <v>12</v>
      </c>
      <c r="H53" s="39">
        <v>5434.1</v>
      </c>
      <c r="I53" s="58">
        <v>1988</v>
      </c>
      <c r="J53" s="39">
        <v>7.5</v>
      </c>
      <c r="K53" s="58">
        <v>9350.7999999999993</v>
      </c>
      <c r="L53" s="39">
        <v>50.2</v>
      </c>
      <c r="M53" s="58">
        <v>6453.6</v>
      </c>
      <c r="N53" s="39">
        <v>2898.5</v>
      </c>
      <c r="O53" s="39">
        <v>38.700000000000003</v>
      </c>
      <c r="P53" s="58">
        <v>15321.7</v>
      </c>
    </row>
    <row r="54" spans="1:16" s="11" customFormat="1" ht="49.5" customHeight="1">
      <c r="A54" s="49" t="s">
        <v>40</v>
      </c>
      <c r="B54" s="45">
        <f>'програмна за 12 2024'!B54</f>
        <v>76899.5</v>
      </c>
      <c r="C54" s="45">
        <f>'програмна за 12 2024'!C54</f>
        <v>73924.600000000006</v>
      </c>
      <c r="D54" s="39">
        <v>52517.8</v>
      </c>
      <c r="E54" s="39">
        <v>11308.3</v>
      </c>
      <c r="F54" s="58">
        <v>1678.9</v>
      </c>
      <c r="G54" s="39">
        <v>0</v>
      </c>
      <c r="H54" s="39">
        <v>1621.4</v>
      </c>
      <c r="I54" s="58">
        <v>1303.5</v>
      </c>
      <c r="J54" s="39">
        <v>8.1999999999999993</v>
      </c>
      <c r="K54" s="58">
        <v>3814.6</v>
      </c>
      <c r="L54" s="39">
        <v>0</v>
      </c>
      <c r="M54" s="58">
        <v>476.1</v>
      </c>
      <c r="N54" s="39">
        <v>200.3</v>
      </c>
      <c r="O54" s="39">
        <v>26.3</v>
      </c>
      <c r="P54" s="58">
        <v>969.2</v>
      </c>
    </row>
    <row r="55" spans="1:16" s="11" customFormat="1" ht="35.1" customHeight="1">
      <c r="A55" s="49" t="s">
        <v>41</v>
      </c>
      <c r="B55" s="45">
        <f>'програмна за 12 2024'!B55</f>
        <v>49677.8</v>
      </c>
      <c r="C55" s="45">
        <f>'програмна за 12 2024'!C55</f>
        <v>45541.3</v>
      </c>
      <c r="D55" s="39">
        <v>30257.3</v>
      </c>
      <c r="E55" s="39">
        <v>6747.3</v>
      </c>
      <c r="F55" s="58">
        <v>1492.7</v>
      </c>
      <c r="G55" s="39">
        <v>0</v>
      </c>
      <c r="H55" s="39">
        <v>992.8</v>
      </c>
      <c r="I55" s="58">
        <v>733.1</v>
      </c>
      <c r="J55" s="39">
        <v>9</v>
      </c>
      <c r="K55" s="58">
        <v>2904.6</v>
      </c>
      <c r="L55" s="39">
        <v>584</v>
      </c>
      <c r="M55" s="58">
        <v>334</v>
      </c>
      <c r="N55" s="39">
        <v>446.3</v>
      </c>
      <c r="O55" s="39">
        <v>7.7</v>
      </c>
      <c r="P55" s="58">
        <v>1032.5</v>
      </c>
    </row>
    <row r="56" spans="1:16" s="11" customFormat="1" ht="35.1" customHeight="1">
      <c r="A56" s="49" t="s">
        <v>42</v>
      </c>
      <c r="B56" s="45">
        <f>'програмна за 12 2024'!B56</f>
        <v>128294.8</v>
      </c>
      <c r="C56" s="45">
        <f>'програмна за 12 2024'!C56</f>
        <v>117746.5</v>
      </c>
      <c r="D56" s="39">
        <v>63746.400000000001</v>
      </c>
      <c r="E56" s="39">
        <v>14270.7</v>
      </c>
      <c r="F56" s="58">
        <v>1274.8</v>
      </c>
      <c r="G56" s="39">
        <v>16</v>
      </c>
      <c r="H56" s="39">
        <v>3915.5</v>
      </c>
      <c r="I56" s="58">
        <v>3590.6</v>
      </c>
      <c r="J56" s="39">
        <v>0</v>
      </c>
      <c r="K56" s="58">
        <v>7159.6</v>
      </c>
      <c r="L56" s="39">
        <v>8.3000000000000007</v>
      </c>
      <c r="M56" s="58">
        <v>10492.5</v>
      </c>
      <c r="N56" s="39">
        <v>2434.5</v>
      </c>
      <c r="O56" s="39">
        <v>7.1</v>
      </c>
      <c r="P56" s="58">
        <v>10830.5</v>
      </c>
    </row>
    <row r="57" spans="1:16" s="11" customFormat="1" ht="35.1" customHeight="1">
      <c r="A57" s="49" t="s">
        <v>43</v>
      </c>
      <c r="B57" s="45">
        <f>'програмна за 12 2024'!B57</f>
        <v>118203.6</v>
      </c>
      <c r="C57" s="45">
        <f>'програмна за 12 2024'!C57</f>
        <v>115621.2</v>
      </c>
      <c r="D57" s="39">
        <v>77602.2</v>
      </c>
      <c r="E57" s="39">
        <v>17449.5</v>
      </c>
      <c r="F57" s="58">
        <v>2799.7</v>
      </c>
      <c r="G57" s="39">
        <v>0</v>
      </c>
      <c r="H57" s="39">
        <v>1541.4</v>
      </c>
      <c r="I57" s="58">
        <v>1026.9000000000001</v>
      </c>
      <c r="J57" s="39">
        <v>0</v>
      </c>
      <c r="K57" s="58">
        <v>6332.8</v>
      </c>
      <c r="L57" s="39">
        <v>1097</v>
      </c>
      <c r="M57" s="58">
        <v>1164</v>
      </c>
      <c r="N57" s="39">
        <v>1297.8</v>
      </c>
      <c r="O57" s="39">
        <v>522.79999999999995</v>
      </c>
      <c r="P57" s="58">
        <v>4787.1000000000004</v>
      </c>
    </row>
    <row r="58" spans="1:16" s="11" customFormat="1" ht="35.1" customHeight="1">
      <c r="A58" s="49" t="s">
        <v>44</v>
      </c>
      <c r="B58" s="45">
        <f>'програмна за 12 2024'!B58</f>
        <v>228477.8</v>
      </c>
      <c r="C58" s="45">
        <f>'програмна за 12 2024'!C58</f>
        <v>190449.6</v>
      </c>
      <c r="D58" s="39">
        <v>67751.3</v>
      </c>
      <c r="E58" s="39">
        <v>14935.9</v>
      </c>
      <c r="F58" s="58">
        <v>2326.9</v>
      </c>
      <c r="G58" s="39">
        <v>59.3</v>
      </c>
      <c r="H58" s="39">
        <v>3884.1</v>
      </c>
      <c r="I58" s="58">
        <v>3877.9</v>
      </c>
      <c r="J58" s="39">
        <v>0</v>
      </c>
      <c r="K58" s="58">
        <v>7621.9</v>
      </c>
      <c r="L58" s="39">
        <v>195.4</v>
      </c>
      <c r="M58" s="58">
        <v>12774.1</v>
      </c>
      <c r="N58" s="39">
        <v>3423.5</v>
      </c>
      <c r="O58" s="39">
        <v>50.6</v>
      </c>
      <c r="P58" s="58">
        <v>73548.7</v>
      </c>
    </row>
    <row r="59" spans="1:16" s="11" customFormat="1" ht="35.1" customHeight="1">
      <c r="A59" s="49" t="s">
        <v>45</v>
      </c>
      <c r="B59" s="45">
        <f>'програмна за 12 2024'!B59</f>
        <v>176520.7</v>
      </c>
      <c r="C59" s="45">
        <f>'програмна за 12 2024'!C59</f>
        <v>166898.20000000001</v>
      </c>
      <c r="D59" s="39">
        <v>111232.3</v>
      </c>
      <c r="E59" s="39">
        <v>23886.9</v>
      </c>
      <c r="F59" s="58">
        <v>2258.3000000000002</v>
      </c>
      <c r="G59" s="39">
        <v>0</v>
      </c>
      <c r="H59" s="39">
        <v>7214.2</v>
      </c>
      <c r="I59" s="58">
        <v>1980.1</v>
      </c>
      <c r="J59" s="39">
        <v>25.8</v>
      </c>
      <c r="K59" s="58">
        <v>10375.799999999999</v>
      </c>
      <c r="L59" s="39">
        <v>322.10000000000002</v>
      </c>
      <c r="M59" s="58">
        <v>3500.4</v>
      </c>
      <c r="N59" s="39">
        <v>1086.0999999999999</v>
      </c>
      <c r="O59" s="39">
        <v>470.1</v>
      </c>
      <c r="P59" s="58">
        <v>4546.1000000000004</v>
      </c>
    </row>
    <row r="60" spans="1:16" s="11" customFormat="1" ht="35.1" customHeight="1">
      <c r="A60" s="49" t="s">
        <v>46</v>
      </c>
      <c r="B60" s="45">
        <f>'програмна за 12 2024'!B60</f>
        <v>60854.6</v>
      </c>
      <c r="C60" s="45">
        <f>'програмна за 12 2024'!C60</f>
        <v>62084.7</v>
      </c>
      <c r="D60" s="39">
        <v>38974.5</v>
      </c>
      <c r="E60" s="39">
        <v>8290</v>
      </c>
      <c r="F60" s="58">
        <v>1346.8</v>
      </c>
      <c r="G60" s="39">
        <v>89.5</v>
      </c>
      <c r="H60" s="39">
        <v>1432.6</v>
      </c>
      <c r="I60" s="58">
        <v>1019</v>
      </c>
      <c r="J60" s="39">
        <v>150.9</v>
      </c>
      <c r="K60" s="58">
        <v>3721.7</v>
      </c>
      <c r="L60" s="39">
        <v>0</v>
      </c>
      <c r="M60" s="58">
        <v>490</v>
      </c>
      <c r="N60" s="39">
        <v>1103.5</v>
      </c>
      <c r="O60" s="39">
        <v>19.600000000000001</v>
      </c>
      <c r="P60" s="58">
        <v>5446.6</v>
      </c>
    </row>
    <row r="61" spans="1:16" s="11" customFormat="1" ht="35.1" customHeight="1">
      <c r="A61" s="49" t="s">
        <v>47</v>
      </c>
      <c r="B61" s="45">
        <f>'програмна за 12 2024'!B61</f>
        <v>310063.09999999998</v>
      </c>
      <c r="C61" s="45">
        <f>'програмна за 12 2024'!C61</f>
        <v>302362</v>
      </c>
      <c r="D61" s="39">
        <v>175854.7</v>
      </c>
      <c r="E61" s="39">
        <v>38710.1</v>
      </c>
      <c r="F61" s="58">
        <v>10095.9</v>
      </c>
      <c r="G61" s="39">
        <v>80</v>
      </c>
      <c r="H61" s="39">
        <v>9583.7999999999993</v>
      </c>
      <c r="I61" s="58">
        <v>5798.5</v>
      </c>
      <c r="J61" s="39">
        <v>17</v>
      </c>
      <c r="K61" s="58">
        <v>15482.6</v>
      </c>
      <c r="L61" s="39">
        <v>5826.9</v>
      </c>
      <c r="M61" s="58">
        <v>16865</v>
      </c>
      <c r="N61" s="39">
        <v>4792.7</v>
      </c>
      <c r="O61" s="39">
        <v>2220.9</v>
      </c>
      <c r="P61" s="58">
        <v>17033.900000000001</v>
      </c>
    </row>
    <row r="62" spans="1:16" s="11" customFormat="1" ht="35.1" customHeight="1">
      <c r="A62" s="49" t="s">
        <v>48</v>
      </c>
      <c r="B62" s="45">
        <f>'програмна за 12 2024'!B62</f>
        <v>63799.1</v>
      </c>
      <c r="C62" s="45">
        <f>'програмна за 12 2024'!C62</f>
        <v>56208.800000000003</v>
      </c>
      <c r="D62" s="39">
        <v>33724.6</v>
      </c>
      <c r="E62" s="39">
        <v>7301.9</v>
      </c>
      <c r="F62" s="58">
        <v>1219.5999999999999</v>
      </c>
      <c r="G62" s="39">
        <v>0</v>
      </c>
      <c r="H62" s="39">
        <v>1799.6</v>
      </c>
      <c r="I62" s="58">
        <v>2607.6999999999998</v>
      </c>
      <c r="J62" s="39">
        <v>21.8</v>
      </c>
      <c r="K62" s="58">
        <v>2095.3000000000002</v>
      </c>
      <c r="L62" s="39">
        <v>289.5</v>
      </c>
      <c r="M62" s="58">
        <v>3390</v>
      </c>
      <c r="N62" s="39">
        <v>1259.2</v>
      </c>
      <c r="O62" s="39">
        <v>0</v>
      </c>
      <c r="P62" s="58">
        <v>2499.6</v>
      </c>
    </row>
    <row r="63" spans="1:16" s="11" customFormat="1" ht="35.1" customHeight="1">
      <c r="A63" s="49" t="s">
        <v>49</v>
      </c>
      <c r="B63" s="45">
        <f>'програмна за 12 2024'!B63</f>
        <v>311714.5</v>
      </c>
      <c r="C63" s="45">
        <f>'програмна за 12 2024'!C63</f>
        <v>295406.59999999998</v>
      </c>
      <c r="D63" s="39">
        <v>200791.1</v>
      </c>
      <c r="E63" s="39">
        <v>43808.7</v>
      </c>
      <c r="F63" s="58">
        <v>5444</v>
      </c>
      <c r="G63" s="39">
        <v>41</v>
      </c>
      <c r="H63" s="39">
        <v>7907.5</v>
      </c>
      <c r="I63" s="58">
        <v>3384.7</v>
      </c>
      <c r="J63" s="39">
        <v>3.2</v>
      </c>
      <c r="K63" s="58">
        <v>12835.7</v>
      </c>
      <c r="L63" s="39">
        <v>241.6</v>
      </c>
      <c r="M63" s="58">
        <v>9409.2999999999993</v>
      </c>
      <c r="N63" s="39">
        <v>1971</v>
      </c>
      <c r="O63" s="39">
        <v>146</v>
      </c>
      <c r="P63" s="58">
        <v>9422.7999999999993</v>
      </c>
    </row>
    <row r="64" spans="1:16" s="11" customFormat="1" ht="51.75" customHeight="1">
      <c r="A64" s="49" t="s">
        <v>50</v>
      </c>
      <c r="B64" s="45">
        <f>'програмна за 12 2024'!B64</f>
        <v>109794.8</v>
      </c>
      <c r="C64" s="45">
        <f>'програмна за 12 2024'!C64</f>
        <v>104731.6</v>
      </c>
      <c r="D64" s="39">
        <v>70132.100000000006</v>
      </c>
      <c r="E64" s="39">
        <v>15476.9</v>
      </c>
      <c r="F64" s="58">
        <v>2573</v>
      </c>
      <c r="G64" s="39">
        <v>113.9</v>
      </c>
      <c r="H64" s="39">
        <v>2798.6</v>
      </c>
      <c r="I64" s="58">
        <v>1068.7</v>
      </c>
      <c r="J64" s="39">
        <v>56</v>
      </c>
      <c r="K64" s="58">
        <v>6358.9</v>
      </c>
      <c r="L64" s="39">
        <v>11.8</v>
      </c>
      <c r="M64" s="58">
        <v>974.8</v>
      </c>
      <c r="N64" s="39">
        <v>1244.5</v>
      </c>
      <c r="O64" s="39">
        <v>516.1</v>
      </c>
      <c r="P64" s="58">
        <v>3406.3</v>
      </c>
    </row>
    <row r="65" spans="1:16" s="11" customFormat="1" ht="48.75" customHeight="1">
      <c r="A65" s="49" t="s">
        <v>51</v>
      </c>
      <c r="B65" s="45">
        <f>'програмна за 12 2024'!B65</f>
        <v>172601.8</v>
      </c>
      <c r="C65" s="45">
        <f>'програмна за 12 2024'!C65</f>
        <v>227151.4</v>
      </c>
      <c r="D65" s="39">
        <v>112035.1</v>
      </c>
      <c r="E65" s="39">
        <v>24317.8</v>
      </c>
      <c r="F65" s="58">
        <v>2408.8000000000002</v>
      </c>
      <c r="G65" s="39">
        <v>0</v>
      </c>
      <c r="H65" s="39">
        <v>6025.9</v>
      </c>
      <c r="I65" s="58">
        <v>2571.1</v>
      </c>
      <c r="J65" s="39">
        <v>0</v>
      </c>
      <c r="K65" s="58">
        <v>10193</v>
      </c>
      <c r="L65" s="39">
        <v>154.4</v>
      </c>
      <c r="M65" s="58">
        <v>2128.1</v>
      </c>
      <c r="N65" s="39">
        <v>1268.5999999999999</v>
      </c>
      <c r="O65" s="39">
        <v>12.1</v>
      </c>
      <c r="P65" s="58">
        <v>66036.5</v>
      </c>
    </row>
    <row r="66" spans="1:16" s="11" customFormat="1" ht="35.1" customHeight="1">
      <c r="A66" s="49" t="s">
        <v>52</v>
      </c>
      <c r="B66" s="45">
        <f>'програмна за 12 2024'!B66</f>
        <v>85124.4</v>
      </c>
      <c r="C66" s="45">
        <f>'програмна за 12 2024'!C66</f>
        <v>92095.9</v>
      </c>
      <c r="D66" s="39">
        <v>48302.5</v>
      </c>
      <c r="E66" s="39">
        <v>10715.5</v>
      </c>
      <c r="F66" s="58">
        <v>3169.1</v>
      </c>
      <c r="G66" s="39">
        <v>0</v>
      </c>
      <c r="H66" s="39">
        <v>1405.9</v>
      </c>
      <c r="I66" s="58">
        <v>1827.6</v>
      </c>
      <c r="J66" s="39">
        <v>13.5</v>
      </c>
      <c r="K66" s="58">
        <v>7328.7</v>
      </c>
      <c r="L66" s="39">
        <v>94.6</v>
      </c>
      <c r="M66" s="58">
        <v>1037.7</v>
      </c>
      <c r="N66" s="39">
        <v>1431</v>
      </c>
      <c r="O66" s="39">
        <v>156.1</v>
      </c>
      <c r="P66" s="58">
        <v>16613.7</v>
      </c>
    </row>
    <row r="67" spans="1:16" s="11" customFormat="1" ht="35.1" customHeight="1">
      <c r="A67" s="49" t="s">
        <v>53</v>
      </c>
      <c r="B67" s="45">
        <f>'програмна за 12 2024'!B67</f>
        <v>280288.8</v>
      </c>
      <c r="C67" s="45">
        <f>'програмна за 12 2024'!C67</f>
        <v>271815.5</v>
      </c>
      <c r="D67" s="39">
        <v>164102.9</v>
      </c>
      <c r="E67" s="39">
        <v>36013</v>
      </c>
      <c r="F67" s="58">
        <v>4017.9</v>
      </c>
      <c r="G67" s="39">
        <v>0</v>
      </c>
      <c r="H67" s="39">
        <v>6287.4</v>
      </c>
      <c r="I67" s="58">
        <v>4026.8</v>
      </c>
      <c r="J67" s="39">
        <v>239.6</v>
      </c>
      <c r="K67" s="58">
        <v>21660.1</v>
      </c>
      <c r="L67" s="39">
        <v>46.1</v>
      </c>
      <c r="M67" s="58">
        <v>27750.6</v>
      </c>
      <c r="N67" s="39">
        <v>1157</v>
      </c>
      <c r="O67" s="39">
        <v>1917.3</v>
      </c>
      <c r="P67" s="58">
        <v>4596.8</v>
      </c>
    </row>
    <row r="68" spans="1:16" s="11" customFormat="1" ht="35.1" customHeight="1">
      <c r="A68" s="49" t="s">
        <v>54</v>
      </c>
      <c r="B68" s="45">
        <f>'програмна за 12 2024'!B68</f>
        <v>314972.59999999998</v>
      </c>
      <c r="C68" s="45">
        <f>'програмна за 12 2024'!C68</f>
        <v>312904.59999999998</v>
      </c>
      <c r="D68" s="39">
        <v>173521.8</v>
      </c>
      <c r="E68" s="39">
        <v>38093.300000000003</v>
      </c>
      <c r="F68" s="58">
        <v>5534.1</v>
      </c>
      <c r="G68" s="39">
        <v>53.7</v>
      </c>
      <c r="H68" s="39">
        <v>9954.1</v>
      </c>
      <c r="I68" s="58">
        <v>4975.2</v>
      </c>
      <c r="J68" s="39">
        <v>55.8</v>
      </c>
      <c r="K68" s="58">
        <v>14158.6</v>
      </c>
      <c r="L68" s="39">
        <v>2635.2</v>
      </c>
      <c r="M68" s="58">
        <v>32907.300000000003</v>
      </c>
      <c r="N68" s="39">
        <v>3965.7</v>
      </c>
      <c r="O68" s="39">
        <v>206</v>
      </c>
      <c r="P68" s="58">
        <v>26843.8</v>
      </c>
    </row>
    <row r="69" spans="1:16" s="11" customFormat="1" ht="56.25" customHeight="1">
      <c r="A69" s="49" t="s">
        <v>55</v>
      </c>
      <c r="B69" s="45">
        <f>'програмна за 12 2024'!B69</f>
        <v>168936.5</v>
      </c>
      <c r="C69" s="45">
        <f>'програмна за 12 2024'!C69</f>
        <v>165522.6</v>
      </c>
      <c r="D69" s="39">
        <v>102622.2</v>
      </c>
      <c r="E69" s="39">
        <v>22670</v>
      </c>
      <c r="F69" s="58">
        <v>5444.2</v>
      </c>
      <c r="G69" s="39">
        <v>0</v>
      </c>
      <c r="H69" s="39">
        <v>6249.3</v>
      </c>
      <c r="I69" s="58">
        <v>4227.3999999999996</v>
      </c>
      <c r="J69" s="39">
        <v>0</v>
      </c>
      <c r="K69" s="58">
        <v>12895.1</v>
      </c>
      <c r="L69" s="39">
        <v>95.6</v>
      </c>
      <c r="M69" s="58">
        <v>2732.4</v>
      </c>
      <c r="N69" s="39">
        <v>2631.6</v>
      </c>
      <c r="O69" s="39">
        <v>55.2</v>
      </c>
      <c r="P69" s="58">
        <v>5899.6</v>
      </c>
    </row>
    <row r="70" spans="1:16" s="11" customFormat="1" ht="35.1" customHeight="1">
      <c r="A70" s="49" t="s">
        <v>56</v>
      </c>
      <c r="B70" s="45">
        <f>'програмна за 12 2024'!B70</f>
        <v>83412.899999999994</v>
      </c>
      <c r="C70" s="45">
        <f>'програмна за 12 2024'!C70</f>
        <v>80333.3</v>
      </c>
      <c r="D70" s="39">
        <v>50201.1</v>
      </c>
      <c r="E70" s="39">
        <v>10916</v>
      </c>
      <c r="F70" s="58">
        <v>1477.1</v>
      </c>
      <c r="G70" s="39">
        <v>0</v>
      </c>
      <c r="H70" s="39">
        <v>1122.5</v>
      </c>
      <c r="I70" s="58">
        <v>625.5</v>
      </c>
      <c r="J70" s="39">
        <v>0</v>
      </c>
      <c r="K70" s="58">
        <v>4952.8</v>
      </c>
      <c r="L70" s="39">
        <v>683.9</v>
      </c>
      <c r="M70" s="58">
        <v>1376.6</v>
      </c>
      <c r="N70" s="39">
        <v>2250.1999999999998</v>
      </c>
      <c r="O70" s="39">
        <v>0</v>
      </c>
      <c r="P70" s="58">
        <v>6727.6</v>
      </c>
    </row>
    <row r="71" spans="1:16" s="11" customFormat="1" ht="48" customHeight="1">
      <c r="A71" s="49" t="s">
        <v>57</v>
      </c>
      <c r="B71" s="45">
        <f>'програмна за 12 2024'!B71</f>
        <v>286088.8</v>
      </c>
      <c r="C71" s="45">
        <f>'програмна за 12 2024'!C71</f>
        <v>275819.09999999998</v>
      </c>
      <c r="D71" s="39">
        <v>166147.70000000001</v>
      </c>
      <c r="E71" s="39">
        <v>36612.199999999997</v>
      </c>
      <c r="F71" s="58">
        <v>8024.5</v>
      </c>
      <c r="G71" s="39">
        <v>0</v>
      </c>
      <c r="H71" s="39">
        <v>4566.8999999999996</v>
      </c>
      <c r="I71" s="58">
        <v>5094.1000000000004</v>
      </c>
      <c r="J71" s="39">
        <v>156</v>
      </c>
      <c r="K71" s="58">
        <v>12070.1</v>
      </c>
      <c r="L71" s="39">
        <v>164</v>
      </c>
      <c r="M71" s="58">
        <v>19856.099999999999</v>
      </c>
      <c r="N71" s="39">
        <v>1173.8</v>
      </c>
      <c r="O71" s="39">
        <v>381.8</v>
      </c>
      <c r="P71" s="58">
        <v>21571.9</v>
      </c>
    </row>
    <row r="72" spans="1:16" s="12" customFormat="1" ht="35.1" customHeight="1">
      <c r="A72" s="49" t="s">
        <v>58</v>
      </c>
      <c r="B72" s="45">
        <f>'програмна за 12 2024'!B72</f>
        <v>76870.7</v>
      </c>
      <c r="C72" s="45">
        <f>'програмна за 12 2024'!C72</f>
        <v>81347.399999999994</v>
      </c>
      <c r="D72" s="39">
        <v>49160.6</v>
      </c>
      <c r="E72" s="39">
        <v>10925</v>
      </c>
      <c r="F72" s="58">
        <v>2200.4</v>
      </c>
      <c r="G72" s="39">
        <v>0</v>
      </c>
      <c r="H72" s="39">
        <v>960.2</v>
      </c>
      <c r="I72" s="58">
        <v>2487.5</v>
      </c>
      <c r="J72" s="39">
        <v>29.7</v>
      </c>
      <c r="K72" s="58">
        <v>3459</v>
      </c>
      <c r="L72" s="39">
        <v>0</v>
      </c>
      <c r="M72" s="58">
        <v>664.1</v>
      </c>
      <c r="N72" s="39">
        <v>684</v>
      </c>
      <c r="O72" s="39">
        <v>1.6</v>
      </c>
      <c r="P72" s="58">
        <v>10775.3</v>
      </c>
    </row>
    <row r="73" spans="1:16" s="12" customFormat="1" ht="35.1" customHeight="1">
      <c r="A73" s="49" t="s">
        <v>59</v>
      </c>
      <c r="B73" s="45">
        <f>'програмна за 12 2024'!B73</f>
        <v>102782.3</v>
      </c>
      <c r="C73" s="45">
        <f>'програмна за 12 2024'!C73</f>
        <v>95188.9</v>
      </c>
      <c r="D73" s="39">
        <v>58104.2</v>
      </c>
      <c r="E73" s="39">
        <v>12885.9</v>
      </c>
      <c r="F73" s="58">
        <v>3029</v>
      </c>
      <c r="G73" s="39">
        <v>0</v>
      </c>
      <c r="H73" s="39">
        <v>2573.8000000000002</v>
      </c>
      <c r="I73" s="58">
        <v>3219</v>
      </c>
      <c r="J73" s="39">
        <v>0</v>
      </c>
      <c r="K73" s="58">
        <v>7027.9</v>
      </c>
      <c r="L73" s="39">
        <v>193</v>
      </c>
      <c r="M73" s="58">
        <v>2179.8000000000002</v>
      </c>
      <c r="N73" s="39">
        <v>803.1</v>
      </c>
      <c r="O73" s="39">
        <v>221.3</v>
      </c>
      <c r="P73" s="58">
        <v>4951.8999999999996</v>
      </c>
    </row>
    <row r="74" spans="1:16" s="11" customFormat="1" ht="45.75" customHeight="1">
      <c r="A74" s="49" t="s">
        <v>60</v>
      </c>
      <c r="B74" s="45">
        <f>'програмна за 12 2024'!B74</f>
        <v>147389</v>
      </c>
      <c r="C74" s="45">
        <f>'програмна за 12 2024'!C74</f>
        <v>138810.29999999999</v>
      </c>
      <c r="D74" s="39">
        <v>88999.8</v>
      </c>
      <c r="E74" s="39">
        <v>19447</v>
      </c>
      <c r="F74" s="58">
        <v>1918.1</v>
      </c>
      <c r="G74" s="39">
        <v>154.6</v>
      </c>
      <c r="H74" s="39">
        <v>4921.1000000000004</v>
      </c>
      <c r="I74" s="58">
        <v>3012.2</v>
      </c>
      <c r="J74" s="39">
        <v>9.9</v>
      </c>
      <c r="K74" s="58">
        <v>6919.2</v>
      </c>
      <c r="L74" s="39">
        <v>12.9</v>
      </c>
      <c r="M74" s="58">
        <v>5997.4</v>
      </c>
      <c r="N74" s="39">
        <v>2408.4</v>
      </c>
      <c r="O74" s="39">
        <v>20.5</v>
      </c>
      <c r="P74" s="58">
        <v>4989.2</v>
      </c>
    </row>
    <row r="75" spans="1:16" s="11" customFormat="1" ht="45" customHeight="1">
      <c r="A75" s="49" t="s">
        <v>61</v>
      </c>
      <c r="B75" s="45">
        <f>'програмна за 12 2024'!B75</f>
        <v>176896.9</v>
      </c>
      <c r="C75" s="45">
        <f>'програмна за 12 2024'!C75</f>
        <v>173440.5</v>
      </c>
      <c r="D75" s="39">
        <v>118140.1</v>
      </c>
      <c r="E75" s="39">
        <v>26057.599999999999</v>
      </c>
      <c r="F75" s="58">
        <v>3142.8</v>
      </c>
      <c r="G75" s="39">
        <v>198.2</v>
      </c>
      <c r="H75" s="39">
        <v>4767.6000000000004</v>
      </c>
      <c r="I75" s="58">
        <v>1803.2</v>
      </c>
      <c r="J75" s="39">
        <v>0</v>
      </c>
      <c r="K75" s="58">
        <v>6886.7</v>
      </c>
      <c r="L75" s="39">
        <v>3</v>
      </c>
      <c r="M75" s="58">
        <v>2685.9</v>
      </c>
      <c r="N75" s="39">
        <v>3830</v>
      </c>
      <c r="O75" s="39">
        <v>198.6</v>
      </c>
      <c r="P75" s="58">
        <v>5726.8</v>
      </c>
    </row>
    <row r="76" spans="1:16" s="11" customFormat="1" ht="35.1" customHeight="1">
      <c r="A76" s="49" t="s">
        <v>62</v>
      </c>
      <c r="B76" s="45">
        <f>'програмна за 12 2024'!B76</f>
        <v>111749.1</v>
      </c>
      <c r="C76" s="45">
        <f>'програмна за 12 2024'!C76</f>
        <v>105475</v>
      </c>
      <c r="D76" s="39">
        <v>74949.600000000006</v>
      </c>
      <c r="E76" s="39">
        <v>16702.099999999999</v>
      </c>
      <c r="F76" s="58">
        <v>1167.3</v>
      </c>
      <c r="G76" s="39">
        <v>0</v>
      </c>
      <c r="H76" s="39">
        <v>2328.9</v>
      </c>
      <c r="I76" s="58">
        <v>498.8</v>
      </c>
      <c r="J76" s="39">
        <v>0</v>
      </c>
      <c r="K76" s="58">
        <v>3847.5</v>
      </c>
      <c r="L76" s="39">
        <v>74.900000000000006</v>
      </c>
      <c r="M76" s="58">
        <v>1270.5</v>
      </c>
      <c r="N76" s="39">
        <v>440.6</v>
      </c>
      <c r="O76" s="39">
        <v>0</v>
      </c>
      <c r="P76" s="58">
        <v>4194.8</v>
      </c>
    </row>
    <row r="77" spans="1:16" s="11" customFormat="1" ht="35.1" customHeight="1">
      <c r="A77" s="49" t="s">
        <v>63</v>
      </c>
      <c r="B77" s="45">
        <f>'програмна за 12 2024'!B77</f>
        <v>2508260.4</v>
      </c>
      <c r="C77" s="45">
        <f>'програмна за 12 2024'!C77</f>
        <v>2408384.2999999998</v>
      </c>
      <c r="D77" s="39">
        <v>1046290.7</v>
      </c>
      <c r="E77" s="39">
        <v>227790.4</v>
      </c>
      <c r="F77" s="58">
        <v>42830.400000000001</v>
      </c>
      <c r="G77" s="39">
        <v>920.3</v>
      </c>
      <c r="H77" s="39">
        <v>76747.3</v>
      </c>
      <c r="I77" s="58">
        <v>55463.8</v>
      </c>
      <c r="J77" s="39">
        <v>808.1</v>
      </c>
      <c r="K77" s="58">
        <v>107667.2</v>
      </c>
      <c r="L77" s="39">
        <v>18814.2</v>
      </c>
      <c r="M77" s="58">
        <v>318212</v>
      </c>
      <c r="N77" s="39">
        <v>139878.29999999999</v>
      </c>
      <c r="O77" s="39">
        <v>6367</v>
      </c>
      <c r="P77" s="58">
        <v>366594.6</v>
      </c>
    </row>
    <row r="78" spans="1:16" s="14" customFormat="1" ht="48.75" customHeight="1">
      <c r="A78" s="49" t="s">
        <v>64</v>
      </c>
      <c r="B78" s="45">
        <f>'програмна за 12 2024'!B78</f>
        <v>105634.5</v>
      </c>
      <c r="C78" s="45">
        <f>'програмна за 12 2024'!C78</f>
        <v>101392.8</v>
      </c>
      <c r="D78" s="39">
        <v>73123.199999999997</v>
      </c>
      <c r="E78" s="39">
        <v>16400.599999999999</v>
      </c>
      <c r="F78" s="58">
        <v>560.29999999999995</v>
      </c>
      <c r="G78" s="39">
        <v>99.5</v>
      </c>
      <c r="H78" s="39">
        <v>2101.6</v>
      </c>
      <c r="I78" s="58">
        <v>1119.0999999999999</v>
      </c>
      <c r="J78" s="39">
        <v>0</v>
      </c>
      <c r="K78" s="58">
        <v>2868.5</v>
      </c>
      <c r="L78" s="39">
        <v>149.69999999999999</v>
      </c>
      <c r="M78" s="58">
        <v>525</v>
      </c>
      <c r="N78" s="39">
        <v>1171</v>
      </c>
      <c r="O78" s="39">
        <v>157.69999999999999</v>
      </c>
      <c r="P78" s="58">
        <v>3116.6</v>
      </c>
    </row>
    <row r="79" spans="1:16" s="11" customFormat="1" ht="35.1" customHeight="1">
      <c r="A79" s="49" t="s">
        <v>65</v>
      </c>
      <c r="B79" s="45">
        <f>'програмна за 12 2024'!B79</f>
        <v>892047.5</v>
      </c>
      <c r="C79" s="45">
        <f>'програмна за 12 2024'!C79</f>
        <v>859017.8</v>
      </c>
      <c r="D79" s="39">
        <v>509583.1</v>
      </c>
      <c r="E79" s="39">
        <v>109917.7</v>
      </c>
      <c r="F79" s="58">
        <v>10777.9</v>
      </c>
      <c r="G79" s="39">
        <v>351.9</v>
      </c>
      <c r="H79" s="39">
        <v>27415.9</v>
      </c>
      <c r="I79" s="58">
        <v>15987.7</v>
      </c>
      <c r="J79" s="39">
        <v>322.5</v>
      </c>
      <c r="K79" s="58">
        <v>58962</v>
      </c>
      <c r="L79" s="39">
        <v>581</v>
      </c>
      <c r="M79" s="58">
        <v>76796.7</v>
      </c>
      <c r="N79" s="39">
        <v>7232.8</v>
      </c>
      <c r="O79" s="39">
        <v>361.8</v>
      </c>
      <c r="P79" s="58">
        <v>40726.800000000003</v>
      </c>
    </row>
    <row r="80" spans="1:16" s="15" customFormat="1" ht="35.1" customHeight="1">
      <c r="A80" s="49" t="s">
        <v>66</v>
      </c>
      <c r="B80" s="45">
        <f>'програмна за 12 2024'!B80</f>
        <v>178393.5</v>
      </c>
      <c r="C80" s="45">
        <f>'програмна за 12 2024'!C80</f>
        <v>148951</v>
      </c>
      <c r="D80" s="39">
        <v>85258.9</v>
      </c>
      <c r="E80" s="39">
        <v>18740.7</v>
      </c>
      <c r="F80" s="58">
        <v>1407.5</v>
      </c>
      <c r="G80" s="39">
        <v>34.5</v>
      </c>
      <c r="H80" s="39">
        <v>4049.9</v>
      </c>
      <c r="I80" s="58">
        <v>11296.7</v>
      </c>
      <c r="J80" s="39">
        <v>37.799999999999997</v>
      </c>
      <c r="K80" s="58">
        <v>8204.6</v>
      </c>
      <c r="L80" s="39">
        <v>330.1</v>
      </c>
      <c r="M80" s="58">
        <v>6142.2</v>
      </c>
      <c r="N80" s="39">
        <v>5183.8</v>
      </c>
      <c r="O80" s="39">
        <v>15.1</v>
      </c>
      <c r="P80" s="58">
        <v>8249.2000000000007</v>
      </c>
    </row>
    <row r="81" spans="1:16" s="15" customFormat="1" ht="35.1" customHeight="1">
      <c r="A81" s="50" t="s">
        <v>67</v>
      </c>
      <c r="B81" s="45">
        <f>'програмна за 12 2024'!B81</f>
        <v>343419.8</v>
      </c>
      <c r="C81" s="45">
        <f>'програмна за 12 2024'!C81</f>
        <v>242337.1</v>
      </c>
      <c r="D81" s="39">
        <v>100260.1</v>
      </c>
      <c r="E81" s="39">
        <v>22306.7</v>
      </c>
      <c r="F81" s="58">
        <v>4450.7</v>
      </c>
      <c r="G81" s="39">
        <v>2.9</v>
      </c>
      <c r="H81" s="39">
        <v>4157.7</v>
      </c>
      <c r="I81" s="58">
        <v>7840.1</v>
      </c>
      <c r="J81" s="39">
        <v>17</v>
      </c>
      <c r="K81" s="58">
        <v>10689.6</v>
      </c>
      <c r="L81" s="39">
        <v>419.3</v>
      </c>
      <c r="M81" s="58">
        <v>42620.9</v>
      </c>
      <c r="N81" s="39">
        <v>4424.3999999999996</v>
      </c>
      <c r="O81" s="39">
        <v>253</v>
      </c>
      <c r="P81" s="58">
        <v>44894.7</v>
      </c>
    </row>
    <row r="82" spans="1:16" s="15" customFormat="1" ht="35.1" customHeight="1">
      <c r="A82" s="50" t="s">
        <v>68</v>
      </c>
      <c r="B82" s="45">
        <f>'програмна за 12 2024'!B82</f>
        <v>283617.90000000002</v>
      </c>
      <c r="C82" s="45">
        <f>'програмна за 12 2024'!C82</f>
        <v>259976.9</v>
      </c>
      <c r="D82" s="39">
        <v>161018.6</v>
      </c>
      <c r="E82" s="39">
        <v>35489.5</v>
      </c>
      <c r="F82" s="58">
        <v>7010</v>
      </c>
      <c r="G82" s="39">
        <v>210.6</v>
      </c>
      <c r="H82" s="39">
        <v>3821.7</v>
      </c>
      <c r="I82" s="58">
        <v>2696.3</v>
      </c>
      <c r="J82" s="39">
        <v>317</v>
      </c>
      <c r="K82" s="58">
        <v>12593.5</v>
      </c>
      <c r="L82" s="39">
        <v>116.2</v>
      </c>
      <c r="M82" s="58">
        <v>13650.2</v>
      </c>
      <c r="N82" s="39">
        <v>3483.7</v>
      </c>
      <c r="O82" s="39">
        <v>293.89999999999998</v>
      </c>
      <c r="P82" s="58">
        <v>19275.7</v>
      </c>
    </row>
    <row r="83" spans="1:16" s="18" customFormat="1">
      <c r="A83" s="22"/>
      <c r="B83" s="19"/>
      <c r="C83" s="16"/>
      <c r="D83" s="36"/>
      <c r="E83" s="41"/>
      <c r="F83" s="26"/>
      <c r="G83" s="26"/>
      <c r="H83" s="26"/>
      <c r="I83" s="26"/>
      <c r="J83" s="26"/>
      <c r="K83" s="26"/>
      <c r="L83" s="51"/>
      <c r="M83" s="51"/>
      <c r="N83" s="51"/>
      <c r="O83" s="24"/>
      <c r="P83" s="24"/>
    </row>
    <row r="84" spans="1:16" s="20" customFormat="1">
      <c r="A84" s="23"/>
      <c r="B84" s="28"/>
      <c r="C84" s="28"/>
      <c r="D84" s="34"/>
      <c r="E84" s="41"/>
      <c r="F84" s="26"/>
      <c r="G84" s="24"/>
      <c r="H84" s="26"/>
      <c r="I84" s="26"/>
      <c r="J84" s="26"/>
      <c r="K84" s="26"/>
      <c r="L84" s="26"/>
      <c r="M84" s="26"/>
      <c r="N84" s="26"/>
      <c r="O84" s="24"/>
      <c r="P84" s="24"/>
    </row>
    <row r="85" spans="1:16" s="21" customFormat="1">
      <c r="A85" s="4"/>
      <c r="B85" s="19"/>
      <c r="C85" s="5"/>
      <c r="D85" s="35"/>
      <c r="E85" s="41"/>
      <c r="F85" s="26"/>
      <c r="G85" s="24"/>
      <c r="H85" s="26"/>
      <c r="I85" s="26"/>
      <c r="J85" s="26"/>
      <c r="K85" s="26"/>
      <c r="L85" s="26"/>
      <c r="M85" s="26"/>
      <c r="N85" s="26"/>
      <c r="O85" s="24"/>
      <c r="P85" s="24"/>
    </row>
    <row r="86" spans="1:16" ht="12.75" customHeight="1">
      <c r="A86" s="1"/>
      <c r="C86" s="47"/>
      <c r="E86" s="41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</row>
    <row r="87" spans="1:16">
      <c r="A87" s="1"/>
      <c r="E87" s="41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>
      <c r="A88" s="1"/>
      <c r="B88" s="19"/>
      <c r="C88" s="19"/>
      <c r="E88" s="41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>
      <c r="A111" s="1"/>
      <c r="E111" s="4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>
      <c r="A112" s="1"/>
      <c r="E112" s="41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>
      <c r="A113" s="1"/>
      <c r="E113" s="41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>
      <c r="A114" s="1"/>
      <c r="E114" s="41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>
      <c r="A115" s="1"/>
      <c r="E115" s="41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>
      <c r="A116" s="1"/>
      <c r="E116" s="41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>
      <c r="A117" s="1"/>
      <c r="E117" s="41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>
      <c r="A118" s="1"/>
      <c r="E118" s="41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>
      <c r="A119" s="1"/>
      <c r="E119" s="41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>
      <c r="A120" s="1"/>
      <c r="E120" s="41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>
      <c r="A121" s="1"/>
      <c r="E121" s="41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>
      <c r="A122" s="1"/>
      <c r="E122" s="41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>
      <c r="A123" s="1"/>
      <c r="E123" s="41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>
      <c r="A124" s="1"/>
      <c r="E124" s="41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1"/>
      <c r="E125" s="4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1"/>
      <c r="E126" s="41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1"/>
      <c r="E127" s="41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1"/>
      <c r="E128" s="41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1"/>
      <c r="E129" s="41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1"/>
      <c r="E130" s="4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1"/>
      <c r="E131" s="41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>
      <c r="A132" s="1"/>
      <c r="E132" s="41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>
      <c r="A133" s="1"/>
      <c r="E133" s="4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>
      <c r="A134" s="1"/>
      <c r="E134" s="41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>
      <c r="A135" s="1"/>
      <c r="E135" s="41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1"/>
      <c r="E136" s="41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1"/>
      <c r="E137" s="41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1"/>
      <c r="E138" s="41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1"/>
      <c r="E139" s="41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1"/>
      <c r="E140" s="41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1"/>
      <c r="E141" s="41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1"/>
      <c r="E142" s="41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1"/>
      <c r="E143" s="41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1"/>
      <c r="E144" s="41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1"/>
      <c r="E145" s="41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1"/>
      <c r="E146" s="41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1"/>
      <c r="E147" s="41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E148" s="41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E149" s="41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E150" s="41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E151" s="41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E152" s="41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E153" s="41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E154" s="41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E155" s="41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E156" s="41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E157" s="41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>
      <c r="E158" s="41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>
      <c r="E159" s="41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>
      <c r="E160" s="41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5:16">
      <c r="E161" s="41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5:16">
      <c r="E162" s="41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5:16">
      <c r="E163" s="41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5:16">
      <c r="E164" s="41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5:16">
      <c r="E165" s="41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5:16">
      <c r="E166" s="41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5:16">
      <c r="E167" s="41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5:16">
      <c r="E168" s="41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5:16">
      <c r="E169" s="41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5:16">
      <c r="E170" s="41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5:16">
      <c r="E171" s="41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5:16">
      <c r="E172" s="41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5:16">
      <c r="E173" s="41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5:16">
      <c r="E174" s="41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5:16">
      <c r="E175" s="41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5:16">
      <c r="E176" s="41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5:16">
      <c r="E177" s="41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5:16">
      <c r="E178" s="41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5:16">
      <c r="E179" s="41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5:16">
      <c r="E180" s="41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5:16">
      <c r="E181" s="41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5:16">
      <c r="E182" s="41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5:16">
      <c r="E183" s="41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5:16">
      <c r="E184" s="41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5:16">
      <c r="E185" s="41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5:16">
      <c r="E186" s="41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5:16">
      <c r="E187" s="41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5:16">
      <c r="E188" s="41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5:16">
      <c r="E189" s="41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5:16">
      <c r="E190" s="41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5:16">
      <c r="E191" s="41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5:16">
      <c r="E192" s="41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5:16">
      <c r="E193" s="41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5:16">
      <c r="E194" s="41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5:16">
      <c r="E195" s="41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5:16">
      <c r="E196" s="41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5:16">
      <c r="E197" s="41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5:16">
      <c r="E198" s="41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5:16">
      <c r="E199" s="41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5:16">
      <c r="E200" s="41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5:16">
      <c r="E201" s="41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5:16">
      <c r="E202" s="41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5:16">
      <c r="E203" s="41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5:16">
      <c r="E204" s="41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5:16">
      <c r="E205" s="41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5:16">
      <c r="E206" s="41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5:16">
      <c r="E207" s="41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5:16">
      <c r="E208" s="41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5:16">
      <c r="E209" s="41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5:16">
      <c r="E210" s="41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5:16">
      <c r="E211" s="41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5:16">
      <c r="E212" s="41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5:16">
      <c r="E213" s="41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5:16">
      <c r="E214" s="41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5:16">
      <c r="E215" s="41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5:16">
      <c r="E216" s="41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5:16">
      <c r="E217" s="41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5:16">
      <c r="E218" s="41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5:16">
      <c r="E219" s="41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5:16">
      <c r="E220" s="41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5:16">
      <c r="E221" s="41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5:16">
      <c r="E222" s="41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5:16">
      <c r="E223" s="41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5:16">
      <c r="E224" s="41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5:16">
      <c r="E225" s="41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5:16">
      <c r="E226" s="41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5:16">
      <c r="E227" s="41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5:16">
      <c r="E228" s="41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5:16">
      <c r="E229" s="41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5:16">
      <c r="E230" s="41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5:16">
      <c r="E231" s="41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5:16">
      <c r="E232" s="41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5:16">
      <c r="E233" s="41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5:16">
      <c r="E234" s="41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5:16">
      <c r="E235" s="41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5:16">
      <c r="E236" s="41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5:16">
      <c r="E237" s="41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5:16">
      <c r="E238" s="41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5:16">
      <c r="E239" s="41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5:16">
      <c r="E240" s="41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5:16">
      <c r="E241" s="41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5:16">
      <c r="E242" s="41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5:16">
      <c r="E243" s="41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5:16">
      <c r="E244" s="41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5:16">
      <c r="E245" s="41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5:16">
      <c r="E246" s="41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5:16">
      <c r="E247" s="41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5:16">
      <c r="E248" s="41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5:16">
      <c r="E249" s="41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5:16">
      <c r="E250" s="41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5:16">
      <c r="E251" s="41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5:16">
      <c r="E252" s="4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5:16">
      <c r="E253" s="4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5:16">
      <c r="E254" s="41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5:16">
      <c r="E255" s="41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5:16">
      <c r="E256" s="41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5:16">
      <c r="E257" s="41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5:16">
      <c r="E258" s="41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5:16">
      <c r="E259" s="41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5:16">
      <c r="E260" s="41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5:16">
      <c r="E261" s="41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5:16">
      <c r="E262" s="41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5:16">
      <c r="E263" s="41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5:16">
      <c r="E264" s="41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5:16">
      <c r="E265" s="41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5:16">
      <c r="E266" s="41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5:16">
      <c r="E267" s="41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5:16">
      <c r="E268" s="41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5:16">
      <c r="E269" s="41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5:16">
      <c r="E270" s="41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5:16">
      <c r="E271" s="41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5:16">
      <c r="E272" s="41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5:16">
      <c r="E273" s="41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5:16">
      <c r="E274" s="41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5:16">
      <c r="E275" s="41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5:16">
      <c r="E276" s="41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5:16">
      <c r="E277" s="41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5:16">
      <c r="E278" s="41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5:16">
      <c r="E279" s="41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5:16">
      <c r="E280" s="41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5:16">
      <c r="E281" s="41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5:16">
      <c r="E282" s="41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5:16">
      <c r="E283" s="41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5:16">
      <c r="E284" s="41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5:16">
      <c r="E285" s="41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5:16">
      <c r="E286" s="41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5:16">
      <c r="E287" s="41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5:16">
      <c r="E288" s="41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5:16">
      <c r="E289" s="41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5:16">
      <c r="E290" s="41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5:16">
      <c r="E291" s="41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5:16">
      <c r="E292" s="41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5:16">
      <c r="E293" s="41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5:16">
      <c r="E294" s="41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5:16">
      <c r="E295" s="41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5:16">
      <c r="E296" s="41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5:16">
      <c r="E297" s="41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5:16">
      <c r="E298" s="41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5:16">
      <c r="E299" s="41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5:16">
      <c r="E300" s="41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5:16">
      <c r="E301" s="41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5:16">
      <c r="E302" s="41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5:16">
      <c r="E303" s="41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5:16">
      <c r="E304" s="41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5:16">
      <c r="E305" s="41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5:16">
      <c r="E306" s="41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5:16">
      <c r="E307" s="41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5:16">
      <c r="E308" s="41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5:16">
      <c r="E309" s="41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5:16">
      <c r="E310" s="41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5:16">
      <c r="E311" s="41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5:16">
      <c r="E312" s="41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5:16">
      <c r="E313" s="41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5:16">
      <c r="E314" s="41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5:16">
      <c r="E315" s="41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5:16">
      <c r="E316" s="41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5:16">
      <c r="E317" s="41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5:16">
      <c r="E318" s="41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5:16">
      <c r="E319" s="41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5:16">
      <c r="E320" s="41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5:16">
      <c r="E321" s="41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5:16">
      <c r="E322" s="41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5:16">
      <c r="E323" s="41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5:16">
      <c r="E324" s="41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5:16">
      <c r="E325" s="41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5:16">
      <c r="E326" s="41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5:16">
      <c r="E327" s="41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5:16">
      <c r="E328" s="41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5:16">
      <c r="E329" s="41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5:16">
      <c r="E330" s="41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5:16">
      <c r="E331" s="41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5:16">
      <c r="E332" s="41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5:16">
      <c r="E333" s="41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5:16">
      <c r="E334" s="41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5:16">
      <c r="E335" s="41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5:16">
      <c r="E336" s="41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5:16">
      <c r="E337" s="41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5:16">
      <c r="E338" s="41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5:16">
      <c r="E339" s="41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5:16">
      <c r="E340" s="41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5:16">
      <c r="E341" s="41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5:16">
      <c r="E342" s="41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5:16">
      <c r="E343" s="41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5:16">
      <c r="E344" s="41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5:16">
      <c r="E345" s="41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5:16">
      <c r="E346" s="41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5:16">
      <c r="E347" s="41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5:16">
      <c r="E348" s="41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5:16">
      <c r="E349" s="41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5:16">
      <c r="E350" s="41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5:16">
      <c r="E351" s="41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5:16">
      <c r="E352" s="41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5:16">
      <c r="E353" s="41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5:16">
      <c r="E354" s="41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5:16">
      <c r="E355" s="41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5:16">
      <c r="E356" s="41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5:16">
      <c r="E357" s="41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5:16">
      <c r="E358" s="41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5:16">
      <c r="E359" s="41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5:16">
      <c r="E360" s="41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5:16">
      <c r="E361" s="41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5:16">
      <c r="E362" s="41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5:16">
      <c r="E363" s="41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5:16">
      <c r="E364" s="41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5:16">
      <c r="E365" s="41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5:16">
      <c r="E366" s="41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5:16">
      <c r="E367" s="41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5:16">
      <c r="E368" s="41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5:16">
      <c r="E369" s="41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5:16">
      <c r="E370" s="41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5:16">
      <c r="E371" s="41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5:16">
      <c r="E372" s="41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5:16">
      <c r="E373" s="41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5:16">
      <c r="E374" s="41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5:16">
      <c r="E375" s="41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5:16">
      <c r="E376" s="41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5:16">
      <c r="E377" s="41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5:16">
      <c r="E378" s="41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5:16">
      <c r="E379" s="41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5:16">
      <c r="E380" s="41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5:16">
      <c r="E381" s="41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5:16">
      <c r="E382" s="41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5:16">
      <c r="E383" s="41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5:16">
      <c r="E384" s="41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5:16">
      <c r="E385" s="41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5:16">
      <c r="E386" s="41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5:16">
      <c r="E387" s="41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5:16">
      <c r="E388" s="41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5:16">
      <c r="E389" s="41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5:16">
      <c r="E390" s="41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5:16">
      <c r="E391" s="41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5:16">
      <c r="E392" s="41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5:16">
      <c r="E393" s="41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5:16">
      <c r="E394" s="41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5:16">
      <c r="E395" s="41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5:16">
      <c r="E396" s="41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5:16">
      <c r="E397" s="41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5:16">
      <c r="E398" s="41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5:16">
      <c r="E399" s="41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5:16">
      <c r="E400" s="41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5:16">
      <c r="E401" s="41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5:16">
      <c r="E402" s="41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5:16">
      <c r="E403" s="41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5:16">
      <c r="E404" s="41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5:16">
      <c r="E405" s="41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5:16">
      <c r="E406" s="41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5:16">
      <c r="E407" s="41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5:16">
      <c r="E408" s="41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5:16">
      <c r="E409" s="41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5:16">
      <c r="E410" s="41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5:16">
      <c r="E411" s="41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5:16">
      <c r="E412" s="41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5:16">
      <c r="E413" s="41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5:16">
      <c r="E414" s="41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5:16">
      <c r="E415" s="41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5:16">
      <c r="E416" s="41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5:16">
      <c r="E417" s="41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5:16">
      <c r="E418" s="41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5:16">
      <c r="E419" s="41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5:16">
      <c r="E420" s="41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5:16">
      <c r="E421" s="41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5:16">
      <c r="E422" s="41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5:16">
      <c r="E423" s="41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5:16">
      <c r="E424" s="41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5:16">
      <c r="E425" s="41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5:16">
      <c r="E426" s="41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5:16">
      <c r="E427" s="41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5:16">
      <c r="E428" s="41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5:16">
      <c r="E429" s="41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5:16">
      <c r="E430" s="41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5:16">
      <c r="E431" s="41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5:16">
      <c r="E432" s="41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5:16">
      <c r="E433" s="41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5:16">
      <c r="E434" s="41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5:16">
      <c r="E435" s="41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5:16">
      <c r="E436" s="41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5:16">
      <c r="E437" s="41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5:16">
      <c r="E438" s="41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5:16">
      <c r="E439" s="41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5:16">
      <c r="E440" s="41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5:16">
      <c r="E441" s="41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5:16">
      <c r="E442" s="41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5:16">
      <c r="E443" s="41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5:16">
      <c r="E444" s="41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5:16">
      <c r="E445" s="41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5:16">
      <c r="E446" s="41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5:16">
      <c r="E447" s="41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5:16">
      <c r="E448" s="41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5:16">
      <c r="E449" s="41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5:16">
      <c r="E450" s="41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5:16">
      <c r="E451" s="41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5:16">
      <c r="E452" s="41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5:16">
      <c r="E453" s="41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5:16">
      <c r="E454" s="41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5:16">
      <c r="E455" s="41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5:16">
      <c r="E456" s="41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5:16">
      <c r="E457" s="41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5:16">
      <c r="E458" s="41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5:16">
      <c r="E459" s="41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5:16">
      <c r="E460" s="41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5:16">
      <c r="E461" s="41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5:16">
      <c r="E462" s="41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5:16">
      <c r="E463" s="41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5:16">
      <c r="E464" s="41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5:16">
      <c r="E465" s="41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5:16">
      <c r="E466" s="41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5:16">
      <c r="E467" s="41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5:16">
      <c r="E468" s="41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5:16">
      <c r="E469" s="41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5:16">
      <c r="E470" s="41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5:16">
      <c r="E471" s="41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5:16">
      <c r="E472" s="41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5:16">
      <c r="E473" s="41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5:16">
      <c r="E474" s="41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5:16">
      <c r="E475" s="41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5:16">
      <c r="E476" s="41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5:16">
      <c r="E477" s="41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5:16">
      <c r="E478" s="41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5:16">
      <c r="E479" s="41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5:16">
      <c r="E480" s="41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5:16">
      <c r="E481" s="41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5:16">
      <c r="E482" s="41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5:16">
      <c r="E483" s="41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5:16">
      <c r="E484" s="41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5:16">
      <c r="E485" s="41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5:16">
      <c r="E486" s="41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5:16">
      <c r="E487" s="41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5:16">
      <c r="E488" s="41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5:16">
      <c r="E489" s="41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5:16">
      <c r="E490" s="41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5:16">
      <c r="E491" s="41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5:16">
      <c r="E492" s="41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5:16">
      <c r="E493" s="41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5:16">
      <c r="E494" s="41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5:16">
      <c r="E495" s="41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5:16">
      <c r="E496" s="41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5:16">
      <c r="E497" s="41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5:16">
      <c r="E498" s="41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5:16">
      <c r="E499" s="41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5:16">
      <c r="E500" s="41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5:16">
      <c r="E501" s="41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5:16">
      <c r="E502" s="41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5:16">
      <c r="E503" s="41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</sheetData>
  <mergeCells count="21">
    <mergeCell ref="D5:P5"/>
    <mergeCell ref="I6:I7"/>
    <mergeCell ref="E6:E7"/>
    <mergeCell ref="K6:K7"/>
    <mergeCell ref="F6:F7"/>
    <mergeCell ref="O6:O7"/>
    <mergeCell ref="A3:A4"/>
    <mergeCell ref="B3:P3"/>
    <mergeCell ref="A5:A7"/>
    <mergeCell ref="B5:B7"/>
    <mergeCell ref="C5:C7"/>
    <mergeCell ref="P6:P7"/>
    <mergeCell ref="M6:M7"/>
    <mergeCell ref="N6:N7"/>
    <mergeCell ref="H6:H7"/>
    <mergeCell ref="G6:G7"/>
    <mergeCell ref="B1:P1"/>
    <mergeCell ref="B2:P2"/>
    <mergeCell ref="J6:J7"/>
    <mergeCell ref="D6:D7"/>
    <mergeCell ref="L6:L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програмна за 12 2024</vt:lpstr>
      <vt:lpstr>економічна за 12 2024</vt:lpstr>
      <vt:lpstr>'економічна за 12 2024'!Заголовки_для_печати</vt:lpstr>
      <vt:lpstr>'програмна за 12 2024'!Заголовки_для_печати</vt:lpstr>
      <vt:lpstr>'економічна за 12 2024'!Область_печати</vt:lpstr>
      <vt:lpstr>'програмна за 12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vikz-01</cp:lastModifiedBy>
  <cp:lastPrinted>2025-01-16T09:20:05Z</cp:lastPrinted>
  <dcterms:created xsi:type="dcterms:W3CDTF">2009-03-04T08:54:03Z</dcterms:created>
  <dcterms:modified xsi:type="dcterms:W3CDTF">2025-01-21T14:33:31Z</dcterms:modified>
</cp:coreProperties>
</file>