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27600" windowHeight="13455" tabRatio="597"/>
  </bookViews>
  <sheets>
    <sheet name="програмна за 10 2024" sheetId="53" r:id="rId1"/>
    <sheet name="економічна за 10 2024" sheetId="56" r:id="rId2"/>
  </sheets>
  <externalReferences>
    <externalReference r:id="rId3"/>
  </externalReference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10 2024'!$A:$A,'економічна за 10 2024'!$5:$7</definedName>
    <definedName name="_xlnm.Print_Titles" localSheetId="0">'програмна за 10 2024'!$A:$A,'програмна за 10 2024'!$5:$7</definedName>
    <definedName name="_xlnm.Print_Area" localSheetId="1">'економічна за 10 2024'!$A$1:$P$82</definedName>
    <definedName name="_xlnm.Print_Area" localSheetId="0">'програмна за 10 2024'!$A$1:$M$82</definedName>
  </definedNames>
  <calcPr calcId="977461" fullCalcOnLoad="1" fullPrecision="0"/>
</workbook>
</file>

<file path=xl/calcChain.xml><?xml version="1.0" encoding="utf-8"?>
<calcChain xmlns="http://schemas.openxmlformats.org/spreadsheetml/2006/main">
  <c r="D18" i="56" l="1"/>
  <c r="D11" i="56"/>
  <c r="D9" i="56"/>
  <c r="M11" i="56"/>
  <c r="N11" i="56"/>
  <c r="N9" i="56"/>
  <c r="C5" i="56"/>
  <c r="B5" i="56"/>
  <c r="G18" i="53"/>
  <c r="B20" i="56"/>
  <c r="C20" i="56"/>
  <c r="B21" i="56"/>
  <c r="C21" i="56"/>
  <c r="B22" i="56"/>
  <c r="C22" i="56"/>
  <c r="B23" i="56"/>
  <c r="C23" i="56"/>
  <c r="B24" i="56"/>
  <c r="C24" i="56"/>
  <c r="B25" i="56"/>
  <c r="C25" i="56"/>
  <c r="B26" i="56"/>
  <c r="C26" i="56"/>
  <c r="B27" i="56"/>
  <c r="C27" i="56"/>
  <c r="B28" i="56"/>
  <c r="C28" i="56"/>
  <c r="B29" i="56"/>
  <c r="C29" i="56"/>
  <c r="B30" i="56"/>
  <c r="C30" i="56"/>
  <c r="B31" i="56"/>
  <c r="C31" i="56"/>
  <c r="B32" i="56"/>
  <c r="C32" i="56"/>
  <c r="B33" i="56"/>
  <c r="C33" i="56"/>
  <c r="B34" i="56"/>
  <c r="C34" i="56"/>
  <c r="B35" i="56"/>
  <c r="C35" i="56"/>
  <c r="B36" i="56"/>
  <c r="C36" i="56"/>
  <c r="B37" i="56"/>
  <c r="C37" i="56"/>
  <c r="B38" i="56"/>
  <c r="C38" i="56"/>
  <c r="B39" i="56"/>
  <c r="C39" i="56"/>
  <c r="B40" i="56"/>
  <c r="C40" i="56"/>
  <c r="B41" i="56"/>
  <c r="C41" i="56"/>
  <c r="B42" i="56"/>
  <c r="C42" i="56"/>
  <c r="B43" i="56"/>
  <c r="C43" i="56"/>
  <c r="B44" i="56"/>
  <c r="C44" i="56"/>
  <c r="B45" i="56"/>
  <c r="C45" i="56"/>
  <c r="B46" i="56"/>
  <c r="C46" i="56"/>
  <c r="B47" i="56"/>
  <c r="C47" i="56"/>
  <c r="B48" i="56"/>
  <c r="C48" i="56"/>
  <c r="B49" i="56"/>
  <c r="C49" i="56"/>
  <c r="B50" i="56"/>
  <c r="C50" i="56"/>
  <c r="B51" i="56"/>
  <c r="C51" i="56"/>
  <c r="B52" i="56"/>
  <c r="C52" i="56"/>
  <c r="B53" i="56"/>
  <c r="C53" i="56"/>
  <c r="B54" i="56"/>
  <c r="C54" i="56"/>
  <c r="B55" i="56"/>
  <c r="C55" i="56"/>
  <c r="B56" i="56"/>
  <c r="C56" i="56"/>
  <c r="B57" i="56"/>
  <c r="C57" i="56"/>
  <c r="B58" i="56"/>
  <c r="C58" i="56"/>
  <c r="B59" i="56"/>
  <c r="C59" i="56"/>
  <c r="B60" i="56"/>
  <c r="C60" i="56"/>
  <c r="B61" i="56"/>
  <c r="C61" i="56"/>
  <c r="B62" i="56"/>
  <c r="C62" i="56"/>
  <c r="B63" i="56"/>
  <c r="C63" i="56"/>
  <c r="B64" i="56"/>
  <c r="C64" i="56"/>
  <c r="B65" i="56"/>
  <c r="C65" i="56"/>
  <c r="B66" i="56"/>
  <c r="C66" i="56"/>
  <c r="B67" i="56"/>
  <c r="C67" i="56"/>
  <c r="B68" i="56"/>
  <c r="C68" i="56"/>
  <c r="B69" i="56"/>
  <c r="C69" i="56"/>
  <c r="B70" i="56"/>
  <c r="C70" i="56"/>
  <c r="B71" i="56"/>
  <c r="C71" i="56"/>
  <c r="B72" i="56"/>
  <c r="C72" i="56"/>
  <c r="B73" i="56"/>
  <c r="C73" i="56"/>
  <c r="B74" i="56"/>
  <c r="C74" i="56"/>
  <c r="B75" i="56"/>
  <c r="C75" i="56"/>
  <c r="B76" i="56"/>
  <c r="C76" i="56"/>
  <c r="B77" i="56"/>
  <c r="C77" i="56"/>
  <c r="B78" i="56"/>
  <c r="C78" i="56"/>
  <c r="B79" i="56"/>
  <c r="C79" i="56"/>
  <c r="B80" i="56"/>
  <c r="C80" i="56"/>
  <c r="B81" i="56"/>
  <c r="C81" i="56"/>
  <c r="B82" i="56"/>
  <c r="C82" i="56"/>
  <c r="C19" i="56"/>
  <c r="B19" i="56"/>
  <c r="B13" i="56"/>
  <c r="C13" i="56"/>
  <c r="B14" i="56"/>
  <c r="C14" i="56"/>
  <c r="B15" i="56"/>
  <c r="C15" i="56"/>
  <c r="B16" i="56"/>
  <c r="C16" i="56"/>
  <c r="B17" i="56"/>
  <c r="C17" i="56"/>
  <c r="C12" i="56"/>
  <c r="B12" i="56"/>
  <c r="C10" i="56"/>
  <c r="B10" i="56"/>
  <c r="J18" i="53"/>
  <c r="L18" i="53"/>
  <c r="H11" i="53"/>
  <c r="K11" i="53"/>
  <c r="G11" i="53"/>
  <c r="G9" i="53"/>
  <c r="E11" i="53"/>
  <c r="E9" i="53"/>
  <c r="F11" i="53"/>
  <c r="F9" i="53"/>
  <c r="B3" i="56"/>
  <c r="M18" i="56"/>
  <c r="O11" i="56"/>
  <c r="G11" i="56"/>
  <c r="J11" i="56"/>
  <c r="I11" i="56"/>
  <c r="H11" i="56"/>
  <c r="H9" i="56"/>
  <c r="I11" i="53"/>
  <c r="I9" i="53"/>
  <c r="L11" i="56"/>
  <c r="P11" i="56"/>
  <c r="L18" i="56"/>
  <c r="L9" i="56"/>
  <c r="J18" i="56"/>
  <c r="E11" i="56"/>
  <c r="M11" i="53"/>
  <c r="F11" i="56"/>
  <c r="F9" i="56"/>
  <c r="N18" i="56"/>
  <c r="O18" i="56"/>
  <c r="O9" i="56"/>
  <c r="K11" i="56"/>
  <c r="K9" i="56"/>
  <c r="I18" i="56"/>
  <c r="I9" i="56"/>
  <c r="E18" i="56"/>
  <c r="C11" i="53"/>
  <c r="H18" i="56"/>
  <c r="P18" i="56"/>
  <c r="P9" i="56"/>
  <c r="K18" i="56"/>
  <c r="G18" i="56"/>
  <c r="B18" i="53"/>
  <c r="C18" i="53"/>
  <c r="B11" i="53"/>
  <c r="E18" i="53"/>
  <c r="D18" i="53"/>
  <c r="D11" i="53"/>
  <c r="J11" i="53"/>
  <c r="L11" i="53"/>
  <c r="L9" i="53"/>
  <c r="K18" i="53"/>
  <c r="I18" i="53"/>
  <c r="H18" i="53"/>
  <c r="H9" i="53"/>
  <c r="F18" i="53"/>
  <c r="F18" i="56"/>
  <c r="M18" i="53"/>
  <c r="M9" i="53"/>
  <c r="E9" i="56"/>
  <c r="M9" i="56"/>
  <c r="G9" i="56"/>
  <c r="J9" i="56"/>
  <c r="B11" i="56"/>
  <c r="B18" i="56"/>
  <c r="B9" i="56"/>
  <c r="C11" i="56"/>
  <c r="C18" i="56"/>
  <c r="J9" i="53"/>
  <c r="B9" i="53"/>
  <c r="K9" i="53"/>
  <c r="D9" i="53"/>
  <c r="C9" i="53"/>
  <c r="C9" i="56"/>
</calcChain>
</file>

<file path=xl/sharedStrings.xml><?xml version="1.0" encoding="utf-8"?>
<sst xmlns="http://schemas.openxmlformats.org/spreadsheetml/2006/main" count="184" uniqueCount="107">
  <si>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</si>
  <si>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</si>
  <si>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</si>
  <si>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</si>
  <si>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</si>
  <si>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</si>
  <si>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</si>
  <si>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</si>
  <si>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</si>
  <si>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</si>
  <si>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</si>
  <si>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</si>
  <si>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</si>
  <si>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</si>
  <si>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</si>
  <si>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</si>
  <si>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</si>
  <si>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</si>
  <si>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</si>
  <si>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</si>
  <si>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</si>
  <si>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</si>
  <si>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</si>
  <si>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</si>
  <si>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</si>
  <si>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</si>
  <si>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</si>
  <si>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</si>
  <si>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</si>
  <si>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</si>
  <si>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</si>
  <si>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</si>
  <si>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</si>
  <si>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</si>
  <si>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</si>
  <si>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</si>
  <si>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</si>
  <si>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</si>
  <si>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</si>
  <si>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</si>
  <si>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</si>
  <si>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</si>
  <si>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</si>
  <si>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</si>
  <si>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</si>
  <si>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</si>
  <si>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</si>
  <si>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</si>
  <si>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</si>
  <si>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</si>
  <si>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</si>
  <si>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</si>
  <si>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</si>
  <si>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</si>
  <si>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</si>
  <si>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</si>
  <si>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</si>
  <si>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</si>
  <si>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</si>
  <si>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</si>
  <si>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</si>
  <si>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</si>
  <si>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</si>
  <si>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</si>
  <si>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</si>
  <si>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</si>
  <si>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</si>
  <si>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</si>
  <si>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</si>
  <si>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</si>
  <si>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</si>
  <si>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</si>
  <si>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</si>
  <si>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</si>
  <si>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</si>
  <si>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</si>
  <si>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</si>
  <si>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</si>
  <si>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</si>
  <si>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</si>
  <si>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</si>
  <si>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</si>
  <si>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</si>
  <si>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</si>
  <si>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</si>
  <si>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</si>
  <si>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</si>
  <si>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</si>
  <si>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</si>
  <si>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</si>
  <si>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</si>
  <si>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</si>
  <si>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</si>
  <si>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</si>
  <si>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</si>
  <si>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</si>
  <si>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</si>
  <si>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</si>
  <si>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</si>
  <si>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</si>
  <si>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</si>
  <si>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</si>
  <si>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</si>
  <si>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>Уточнений план видатків загального та  спеціального фондів                         на 2024 рік</t>
  </si>
  <si>
    <t xml:space="preserve">Інформація щодо видатків місцевих бюджетів Закарпатської області </t>
  </si>
  <si>
    <t>за січень-жовтень 2024 року</t>
  </si>
  <si>
    <t>Касові видатки всього по загальному та спеціальному фондах                                                                         за січень-жовтень           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</si>
</sst>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92" formatCode="#,##0.0"/>
    <numFmt numFmtId="194" formatCode="_-* #,##0.00\ _р_._-;\-* #,##0.00\ _р_._-;_-* &quot;-&quot;??\ _р_._-;_-@_-"/>
    <numFmt numFmtId="212" formatCode="#,##0.0_ ;[Red]\-#,##0.0\ "/>
  </numFmts>
  <fonts count="41">
    <font>
      <sz val="10"/>
      <name val="Arial Cyr"/>
      <charset val="204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1" applyNumberFormat="0" applyAlignment="0" applyProtection="0"/>
    <xf numFmtId="0" fontId="25" fillId="4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27" fillId="0" borderId="0"/>
    <xf numFmtId="0" fontId="32" fillId="0" borderId="0"/>
    <xf numFmtId="0" fontId="7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6" fillId="0" borderId="0"/>
    <xf numFmtId="0" fontId="31" fillId="0" borderId="0"/>
    <xf numFmtId="0" fontId="34" fillId="0" borderId="0"/>
    <xf numFmtId="0" fontId="33" fillId="0" borderId="0"/>
    <xf numFmtId="0" fontId="16" fillId="22" borderId="7" applyNumberFormat="0" applyFont="0" applyAlignment="0" applyProtection="0"/>
    <xf numFmtId="0" fontId="15" fillId="22" borderId="7" applyNumberFormat="0" applyFont="0" applyAlignment="0" applyProtection="0"/>
    <xf numFmtId="0" fontId="31" fillId="22" borderId="7" applyNumberFormat="0" applyFont="0" applyAlignment="0" applyProtection="0"/>
    <xf numFmtId="0" fontId="22" fillId="21" borderId="0" applyNumberFormat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19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Border="1"/>
    <xf numFmtId="0" fontId="8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192" fontId="9" fillId="0" borderId="0" xfId="0" applyNumberFormat="1" applyFont="1" applyFill="1" applyBorder="1"/>
    <xf numFmtId="19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192" fontId="10" fillId="0" borderId="0" xfId="0" applyNumberFormat="1" applyFont="1" applyFill="1"/>
    <xf numFmtId="192" fontId="10" fillId="0" borderId="0" xfId="0" applyNumberFormat="1" applyFont="1" applyFill="1" applyBorder="1" applyAlignment="1" applyProtection="1"/>
    <xf numFmtId="212" fontId="9" fillId="0" borderId="0" xfId="0" applyNumberFormat="1" applyFont="1" applyBorder="1"/>
    <xf numFmtId="192" fontId="2" fillId="0" borderId="0" xfId="0" applyNumberFormat="1" applyFont="1" applyFill="1"/>
    <xf numFmtId="212" fontId="9" fillId="0" borderId="0" xfId="0" applyNumberFormat="1" applyFont="1" applyFill="1" applyBorder="1"/>
    <xf numFmtId="0" fontId="9" fillId="0" borderId="0" xfId="0" applyFont="1" applyBorder="1"/>
    <xf numFmtId="212" fontId="8" fillId="0" borderId="0" xfId="0" applyNumberFormat="1" applyFont="1" applyBorder="1"/>
    <xf numFmtId="212" fontId="8" fillId="0" borderId="0" xfId="0" applyNumberFormat="1" applyFont="1" applyFill="1"/>
    <xf numFmtId="192" fontId="9" fillId="0" borderId="0" xfId="0" applyNumberFormat="1" applyFont="1" applyFill="1" applyAlignment="1">
      <alignment horizontal="right"/>
    </xf>
    <xf numFmtId="192" fontId="10" fillId="0" borderId="0" xfId="0" applyNumberFormat="1" applyFont="1" applyFill="1" applyBorder="1" applyAlignment="1" applyProtection="1">
      <alignment horizontal="right"/>
    </xf>
    <xf numFmtId="192" fontId="2" fillId="0" borderId="0" xfId="0" applyNumberFormat="1" applyFont="1" applyFill="1" applyAlignment="1">
      <alignment horizontal="right"/>
    </xf>
    <xf numFmtId="192" fontId="11" fillId="0" borderId="0" xfId="0" applyNumberFormat="1" applyFont="1" applyFill="1" applyAlignment="1">
      <alignment horizontal="right"/>
    </xf>
    <xf numFmtId="212" fontId="2" fillId="0" borderId="0" xfId="0" applyNumberFormat="1" applyFont="1" applyFill="1"/>
    <xf numFmtId="192" fontId="2" fillId="0" borderId="0" xfId="0" applyNumberFormat="1" applyFont="1" applyFill="1" applyBorder="1" applyAlignment="1">
      <alignment horizontal="center" wrapText="1"/>
    </xf>
    <xf numFmtId="0" fontId="35" fillId="0" borderId="8" xfId="0" applyFont="1" applyFill="1" applyBorder="1" applyAlignment="1">
      <alignment horizontal="center" wrapText="1"/>
    </xf>
    <xf numFmtId="192" fontId="36" fillId="0" borderId="8" xfId="0" applyNumberFormat="1" applyFont="1" applyFill="1" applyBorder="1" applyAlignment="1">
      <alignment horizontal="right" wrapText="1"/>
    </xf>
    <xf numFmtId="192" fontId="37" fillId="0" borderId="8" xfId="0" applyNumberFormat="1" applyFont="1" applyFill="1" applyBorder="1" applyAlignment="1">
      <alignment horizontal="right" wrapText="1"/>
    </xf>
    <xf numFmtId="192" fontId="38" fillId="0" borderId="0" xfId="0" applyNumberFormat="1" applyFont="1" applyFill="1" applyBorder="1" applyAlignment="1" applyProtection="1"/>
    <xf numFmtId="212" fontId="35" fillId="0" borderId="0" xfId="0" applyNumberFormat="1" applyFont="1" applyFill="1"/>
    <xf numFmtId="0" fontId="35" fillId="0" borderId="0" xfId="0" applyFont="1" applyFill="1"/>
    <xf numFmtId="192" fontId="35" fillId="0" borderId="0" xfId="0" applyNumberFormat="1" applyFont="1" applyFill="1"/>
    <xf numFmtId="192" fontId="36" fillId="0" borderId="8" xfId="0" applyNumberFormat="1" applyFont="1" applyFill="1" applyBorder="1" applyAlignment="1" applyProtection="1">
      <alignment horizontal="right"/>
    </xf>
    <xf numFmtId="192" fontId="37" fillId="0" borderId="8" xfId="0" applyNumberFormat="1" applyFont="1" applyFill="1" applyBorder="1" applyAlignment="1">
      <alignment horizontal="right" vertical="center" wrapText="1"/>
    </xf>
    <xf numFmtId="192" fontId="37" fillId="0" borderId="8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Border="1" applyAlignment="1" applyProtection="1">
      <alignment horizontal="right"/>
    </xf>
    <xf numFmtId="192" fontId="35" fillId="0" borderId="0" xfId="0" applyNumberFormat="1" applyFont="1" applyFill="1" applyAlignment="1">
      <alignment horizontal="right"/>
    </xf>
    <xf numFmtId="192" fontId="12" fillId="0" borderId="8" xfId="0" applyNumberFormat="1" applyFont="1" applyFill="1" applyBorder="1" applyAlignment="1">
      <alignment horizontal="right" wrapText="1"/>
    </xf>
    <xf numFmtId="192" fontId="12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wrapText="1"/>
    </xf>
    <xf numFmtId="192" fontId="6" fillId="0" borderId="8" xfId="0" applyNumberFormat="1" applyFont="1" applyFill="1" applyBorder="1" applyAlignment="1">
      <alignment horizontal="right"/>
    </xf>
    <xf numFmtId="192" fontId="12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49" fontId="12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192" fontId="2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Alignment="1">
      <alignment horizontal="center" wrapText="1"/>
    </xf>
    <xf numFmtId="4" fontId="2" fillId="0" borderId="0" xfId="0" applyNumberFormat="1" applyFont="1" applyFill="1"/>
    <xf numFmtId="4" fontId="6" fillId="0" borderId="0" xfId="0" applyNumberFormat="1" applyFont="1" applyFill="1"/>
    <xf numFmtId="4" fontId="2" fillId="0" borderId="0" xfId="0" applyNumberFormat="1" applyFont="1" applyBorder="1"/>
    <xf numFmtId="192" fontId="6" fillId="0" borderId="8" xfId="0" applyNumberFormat="1" applyFont="1" applyFill="1" applyBorder="1" applyAlignment="1" applyProtection="1">
      <alignment horizontal="right"/>
    </xf>
    <xf numFmtId="192" fontId="6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15" fillId="0" borderId="0" xfId="57" applyNumberFormat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0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</cellXfs>
  <cellStyles count="6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2 2" xfId="51"/>
    <cellStyle name="Звичайний 2 3" xfId="52"/>
    <cellStyle name="Звичайний 3" xfId="53"/>
    <cellStyle name="Зв'язана клітинка" xfId="54"/>
    <cellStyle name="Контрольна клітинка" xfId="55"/>
    <cellStyle name="Назва" xfId="56"/>
    <cellStyle name="Обычный" xfId="0" builtinId="0"/>
    <cellStyle name="Обычный 2" xfId="57"/>
    <cellStyle name="Обычный 2 2" xfId="58"/>
    <cellStyle name="Обычный 2 3" xfId="59"/>
    <cellStyle name="Обычный 3" xfId="60"/>
    <cellStyle name="Обычный 3 2" xfId="61"/>
    <cellStyle name="Примечание 2" xfId="62"/>
    <cellStyle name="Примітка 2" xfId="63"/>
    <cellStyle name="Примітка 3" xfId="64"/>
    <cellStyle name="Середній" xfId="65"/>
    <cellStyle name="Стиль 1" xfId="66"/>
    <cellStyle name="Текст попередження" xfId="67"/>
    <cellStyle name="Тысячи_бюджет 1998 по клас.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jet_vid\POSHTA\02-2-18\&#1082;&#1090;-&#1076;&#1090;%20&#1079;&#1072;&#1073;&#1086;&#1088;.&#1079;&#1072;%2002%20&#1088;&#1110;&#1082;%20&#1090;&#1072;%20&#1089;&#1110;&#1095;&#1077;&#1085;&#1100;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-т забор для МФ 01 03 03"/>
      <sheetName val="д-т забор для МФ 01 03 0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6" customWidth="1"/>
    <col min="2" max="2" width="20.7109375" style="5" customWidth="1"/>
    <col min="3" max="3" width="18.140625" style="5" customWidth="1"/>
    <col min="4" max="5" width="18.7109375" style="35" customWidth="1"/>
    <col min="6" max="13" width="18.7109375" style="5" customWidth="1"/>
    <col min="14" max="14" width="6" style="7" customWidth="1"/>
    <col min="15" max="16384" width="9.140625" style="7"/>
  </cols>
  <sheetData>
    <row r="1" spans="1:14" ht="18.75" customHeight="1">
      <c r="A1" s="2"/>
      <c r="B1" s="65" t="s">
        <v>104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7.25" customHeight="1">
      <c r="A2" s="2"/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15.75" customHeight="1">
      <c r="A3" s="60"/>
      <c r="B3" s="65" t="s">
        <v>105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4" s="57" customFormat="1" ht="18.75" customHeight="1">
      <c r="A4" s="53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6" t="s">
        <v>0</v>
      </c>
    </row>
    <row r="5" spans="1:14" ht="17.25" customHeight="1">
      <c r="A5" s="62" t="s">
        <v>102</v>
      </c>
      <c r="B5" s="63" t="s">
        <v>103</v>
      </c>
      <c r="C5" s="63" t="s">
        <v>106</v>
      </c>
      <c r="D5" s="66" t="s">
        <v>69</v>
      </c>
      <c r="E5" s="67"/>
      <c r="F5" s="67"/>
      <c r="G5" s="67"/>
      <c r="H5" s="67"/>
      <c r="I5" s="67"/>
      <c r="J5" s="67"/>
      <c r="K5" s="67"/>
      <c r="L5" s="67"/>
      <c r="M5" s="68"/>
    </row>
    <row r="6" spans="1:14" s="8" customFormat="1" ht="86.25" customHeight="1">
      <c r="A6" s="62"/>
      <c r="B6" s="63"/>
      <c r="C6" s="63"/>
      <c r="D6" s="64" t="s">
        <v>76</v>
      </c>
      <c r="E6" s="64" t="s">
        <v>77</v>
      </c>
      <c r="F6" s="62" t="s">
        <v>78</v>
      </c>
      <c r="G6" s="62" t="s">
        <v>79</v>
      </c>
      <c r="H6" s="62" t="s">
        <v>80</v>
      </c>
      <c r="I6" s="62" t="s">
        <v>81</v>
      </c>
      <c r="J6" s="62" t="s">
        <v>82</v>
      </c>
      <c r="K6" s="62" t="s">
        <v>83</v>
      </c>
      <c r="L6" s="62" t="s">
        <v>84</v>
      </c>
      <c r="M6" s="62" t="s">
        <v>85</v>
      </c>
    </row>
    <row r="7" spans="1:14" s="8" customFormat="1" ht="34.5" customHeight="1">
      <c r="A7" s="62"/>
      <c r="B7" s="63"/>
      <c r="C7" s="63"/>
      <c r="D7" s="64"/>
      <c r="E7" s="64"/>
      <c r="F7" s="62"/>
      <c r="G7" s="62"/>
      <c r="H7" s="62"/>
      <c r="I7" s="62"/>
      <c r="J7" s="62"/>
      <c r="K7" s="62"/>
      <c r="L7" s="62"/>
      <c r="M7" s="62"/>
    </row>
    <row r="8" spans="1:14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</row>
    <row r="9" spans="1:14" s="10" customFormat="1" ht="36" customHeight="1">
      <c r="A9" s="48" t="s">
        <v>2</v>
      </c>
      <c r="B9" s="42">
        <f>B10+B11+B18</f>
        <v>18564180.800000001</v>
      </c>
      <c r="C9" s="42">
        <f>C10+C11+C18</f>
        <v>13694605.699999999</v>
      </c>
      <c r="D9" s="31">
        <f t="shared" ref="D9:L9" si="0">D10+D11+D18</f>
        <v>1976048.6</v>
      </c>
      <c r="E9" s="31">
        <f t="shared" si="0"/>
        <v>8077238.5</v>
      </c>
      <c r="F9" s="42">
        <f t="shared" si="0"/>
        <v>427214.7</v>
      </c>
      <c r="G9" s="42">
        <f t="shared" si="0"/>
        <v>824007.5</v>
      </c>
      <c r="H9" s="42">
        <f t="shared" si="0"/>
        <v>332771.90000000002</v>
      </c>
      <c r="I9" s="42">
        <f t="shared" si="0"/>
        <v>224672.9</v>
      </c>
      <c r="J9" s="42">
        <f t="shared" si="0"/>
        <v>575307.69999999995</v>
      </c>
      <c r="K9" s="42">
        <f t="shared" si="0"/>
        <v>657953.80000000005</v>
      </c>
      <c r="L9" s="42">
        <f t="shared" si="0"/>
        <v>119402.5</v>
      </c>
      <c r="M9" s="42">
        <f>M10+M11+M18</f>
        <v>479987.6</v>
      </c>
      <c r="N9" s="29"/>
    </row>
    <row r="10" spans="1:14" s="10" customFormat="1" ht="20.25" customHeight="1">
      <c r="A10" s="49" t="s">
        <v>70</v>
      </c>
      <c r="B10" s="44">
        <v>2526693.9</v>
      </c>
      <c r="C10" s="44">
        <v>1840643.3</v>
      </c>
      <c r="D10" s="32">
        <v>151342.70000000001</v>
      </c>
      <c r="E10" s="32">
        <v>704727.2</v>
      </c>
      <c r="F10" s="32">
        <v>157699.6</v>
      </c>
      <c r="G10" s="32">
        <v>322653.90000000002</v>
      </c>
      <c r="H10" s="32">
        <v>137793.9</v>
      </c>
      <c r="I10" s="32">
        <v>92502.399999999994</v>
      </c>
      <c r="J10" s="32">
        <v>1189.3</v>
      </c>
      <c r="K10" s="32">
        <v>160932</v>
      </c>
      <c r="L10" s="32">
        <v>46243.3</v>
      </c>
      <c r="M10" s="32">
        <v>65559</v>
      </c>
      <c r="N10" s="29"/>
    </row>
    <row r="11" spans="1:14" s="11" customFormat="1" ht="24" customHeight="1">
      <c r="A11" s="48" t="s">
        <v>71</v>
      </c>
      <c r="B11" s="46">
        <f>SUM(B12:B17)</f>
        <v>55057.4</v>
      </c>
      <c r="C11" s="46">
        <f>SUM(C12:C17)</f>
        <v>43315.4</v>
      </c>
      <c r="D11" s="37">
        <f t="shared" ref="D11:M11" si="1">SUM(D12:D17)</f>
        <v>15731.7</v>
      </c>
      <c r="E11" s="37">
        <f t="shared" si="1"/>
        <v>258.7</v>
      </c>
      <c r="F11" s="43">
        <f t="shared" si="1"/>
        <v>0</v>
      </c>
      <c r="G11" s="43">
        <f t="shared" si="1"/>
        <v>17644.3</v>
      </c>
      <c r="H11" s="43">
        <f t="shared" si="1"/>
        <v>0</v>
      </c>
      <c r="I11" s="43">
        <f t="shared" si="1"/>
        <v>0</v>
      </c>
      <c r="J11" s="43">
        <f t="shared" si="1"/>
        <v>668</v>
      </c>
      <c r="K11" s="43">
        <f t="shared" si="1"/>
        <v>221.5</v>
      </c>
      <c r="L11" s="43">
        <f t="shared" si="1"/>
        <v>8027.8</v>
      </c>
      <c r="M11" s="43">
        <f t="shared" si="1"/>
        <v>763.4</v>
      </c>
      <c r="N11" s="29"/>
    </row>
    <row r="12" spans="1:14" s="11" customFormat="1" ht="32.1" customHeight="1">
      <c r="A12" s="49" t="s">
        <v>86</v>
      </c>
      <c r="B12" s="45">
        <v>8932.4</v>
      </c>
      <c r="C12" s="45">
        <v>6197.7</v>
      </c>
      <c r="D12" s="38">
        <v>2546.6999999999998</v>
      </c>
      <c r="E12" s="38"/>
      <c r="F12" s="38">
        <v>0</v>
      </c>
      <c r="G12" s="38">
        <v>3406</v>
      </c>
      <c r="H12" s="38">
        <v>0</v>
      </c>
      <c r="I12" s="38">
        <v>0</v>
      </c>
      <c r="J12" s="38">
        <v>0</v>
      </c>
      <c r="K12" s="38"/>
      <c r="L12" s="38">
        <v>0</v>
      </c>
      <c r="M12" s="38">
        <v>245</v>
      </c>
      <c r="N12" s="29"/>
    </row>
    <row r="13" spans="1:14" s="11" customFormat="1" ht="32.1" customHeight="1">
      <c r="A13" s="49" t="s">
        <v>3</v>
      </c>
      <c r="B13" s="45">
        <v>15959</v>
      </c>
      <c r="C13" s="45">
        <v>12534.8</v>
      </c>
      <c r="D13" s="38">
        <v>3934.7</v>
      </c>
      <c r="E13" s="38">
        <v>258.7</v>
      </c>
      <c r="F13" s="38">
        <v>0</v>
      </c>
      <c r="G13" s="38">
        <v>5338.3</v>
      </c>
      <c r="H13" s="38">
        <v>0</v>
      </c>
      <c r="I13" s="38">
        <v>0</v>
      </c>
      <c r="J13" s="38">
        <v>0</v>
      </c>
      <c r="K13" s="38"/>
      <c r="L13" s="38">
        <v>3003.1</v>
      </c>
      <c r="M13" s="38">
        <v>0</v>
      </c>
      <c r="N13" s="29"/>
    </row>
    <row r="14" spans="1:14" s="11" customFormat="1" ht="32.1" customHeight="1">
      <c r="A14" s="49" t="s">
        <v>73</v>
      </c>
      <c r="B14" s="45">
        <v>5465.3</v>
      </c>
      <c r="C14" s="45">
        <v>4711.8999999999996</v>
      </c>
      <c r="D14" s="38">
        <v>1796.7</v>
      </c>
      <c r="E14" s="38"/>
      <c r="F14" s="38">
        <v>0</v>
      </c>
      <c r="G14" s="38">
        <v>2915.2</v>
      </c>
      <c r="H14" s="38">
        <v>0</v>
      </c>
      <c r="I14" s="38">
        <v>0</v>
      </c>
      <c r="J14" s="38">
        <v>0</v>
      </c>
      <c r="K14" s="38"/>
      <c r="L14" s="38">
        <v>0</v>
      </c>
      <c r="M14" s="38">
        <v>0</v>
      </c>
      <c r="N14" s="29"/>
    </row>
    <row r="15" spans="1:14" s="11" customFormat="1" ht="32.1" customHeight="1">
      <c r="A15" s="49" t="s">
        <v>74</v>
      </c>
      <c r="B15" s="45">
        <v>3086.4</v>
      </c>
      <c r="C15" s="45">
        <v>2374.5</v>
      </c>
      <c r="D15" s="38">
        <v>1441</v>
      </c>
      <c r="E15" s="38"/>
      <c r="F15" s="38">
        <v>0</v>
      </c>
      <c r="G15" s="38">
        <v>0</v>
      </c>
      <c r="H15" s="38">
        <v>0</v>
      </c>
      <c r="I15" s="38">
        <v>0</v>
      </c>
      <c r="J15" s="38">
        <v>664.8</v>
      </c>
      <c r="K15" s="38">
        <v>221.5</v>
      </c>
      <c r="L15" s="38">
        <v>47.2</v>
      </c>
      <c r="M15" s="38">
        <v>0</v>
      </c>
      <c r="N15" s="29"/>
    </row>
    <row r="16" spans="1:14" s="11" customFormat="1" ht="32.1" customHeight="1">
      <c r="A16" s="49" t="s">
        <v>4</v>
      </c>
      <c r="B16" s="45">
        <v>6743.7</v>
      </c>
      <c r="C16" s="45">
        <v>4901.3</v>
      </c>
      <c r="D16" s="38">
        <v>3178.2</v>
      </c>
      <c r="E16" s="38"/>
      <c r="F16" s="38">
        <v>0</v>
      </c>
      <c r="G16" s="38">
        <v>0</v>
      </c>
      <c r="H16" s="38">
        <v>0</v>
      </c>
      <c r="I16" s="38">
        <v>0</v>
      </c>
      <c r="J16" s="38">
        <v>3.2</v>
      </c>
      <c r="K16" s="38">
        <v>0</v>
      </c>
      <c r="L16" s="38">
        <v>1719.9</v>
      </c>
      <c r="M16" s="38">
        <v>0</v>
      </c>
      <c r="N16" s="29"/>
    </row>
    <row r="17" spans="1:14" s="11" customFormat="1" ht="32.1" customHeight="1">
      <c r="A17" s="49" t="s">
        <v>75</v>
      </c>
      <c r="B17" s="45">
        <v>14870.6</v>
      </c>
      <c r="C17" s="45">
        <v>12595.2</v>
      </c>
      <c r="D17" s="38">
        <v>2834.4</v>
      </c>
      <c r="E17" s="38"/>
      <c r="F17" s="38">
        <v>0</v>
      </c>
      <c r="G17" s="38">
        <v>5984.8</v>
      </c>
      <c r="H17" s="38">
        <v>0</v>
      </c>
      <c r="I17" s="38">
        <v>0</v>
      </c>
      <c r="J17" s="38">
        <v>0</v>
      </c>
      <c r="K17" s="38">
        <v>0</v>
      </c>
      <c r="L17" s="38">
        <v>3257.6</v>
      </c>
      <c r="M17" s="38">
        <v>518.4</v>
      </c>
      <c r="N17" s="29"/>
    </row>
    <row r="18" spans="1:14" s="12" customFormat="1" ht="35.25" customHeight="1">
      <c r="A18" s="48" t="s">
        <v>72</v>
      </c>
      <c r="B18" s="46">
        <f>SUM(B19:B82)</f>
        <v>15982429.5</v>
      </c>
      <c r="C18" s="46">
        <f>SUM(C19:C82)</f>
        <v>11810647</v>
      </c>
      <c r="D18" s="37">
        <f>SUM(D19:D82)</f>
        <v>1808974.2</v>
      </c>
      <c r="E18" s="37">
        <f>SUM(E19:E82)</f>
        <v>7372252.5999999996</v>
      </c>
      <c r="F18" s="43">
        <f>SUM(F19:F82)</f>
        <v>269515.09999999998</v>
      </c>
      <c r="G18" s="43">
        <f t="shared" ref="G18:M18" si="2">SUM(G19:G83)</f>
        <v>483709.3</v>
      </c>
      <c r="H18" s="43">
        <f t="shared" si="2"/>
        <v>194978</v>
      </c>
      <c r="I18" s="43">
        <f t="shared" si="2"/>
        <v>132170.5</v>
      </c>
      <c r="J18" s="43">
        <f t="shared" si="2"/>
        <v>573450.4</v>
      </c>
      <c r="K18" s="43">
        <f t="shared" si="2"/>
        <v>496800.3</v>
      </c>
      <c r="L18" s="43">
        <f t="shared" si="2"/>
        <v>65131.4</v>
      </c>
      <c r="M18" s="43">
        <f t="shared" si="2"/>
        <v>413665.2</v>
      </c>
      <c r="N18" s="29"/>
    </row>
    <row r="19" spans="1:14" s="11" customFormat="1" ht="48.75" customHeight="1">
      <c r="A19" s="49" t="s">
        <v>5</v>
      </c>
      <c r="B19" s="45">
        <v>202444.4</v>
      </c>
      <c r="C19" s="45">
        <v>99504.8</v>
      </c>
      <c r="D19" s="39">
        <v>12081</v>
      </c>
      <c r="E19" s="39">
        <v>70052</v>
      </c>
      <c r="F19" s="39">
        <v>1560.5</v>
      </c>
      <c r="G19" s="39">
        <v>1661.8</v>
      </c>
      <c r="H19" s="58">
        <v>896.4</v>
      </c>
      <c r="I19" s="39">
        <v>6961.9</v>
      </c>
      <c r="J19" s="39">
        <v>4595.1000000000004</v>
      </c>
      <c r="K19" s="39">
        <v>1260.7</v>
      </c>
      <c r="L19" s="39">
        <v>235.4</v>
      </c>
      <c r="M19" s="58">
        <v>200</v>
      </c>
      <c r="N19" s="29"/>
    </row>
    <row r="20" spans="1:14" s="11" customFormat="1" ht="35.1" customHeight="1">
      <c r="A20" s="49" t="s">
        <v>6</v>
      </c>
      <c r="B20" s="45">
        <v>338237.8</v>
      </c>
      <c r="C20" s="45">
        <v>207867.6</v>
      </c>
      <c r="D20" s="39">
        <v>29941.4</v>
      </c>
      <c r="E20" s="39">
        <v>112405.7</v>
      </c>
      <c r="F20" s="39">
        <v>12010.6</v>
      </c>
      <c r="G20" s="39">
        <v>4113.7</v>
      </c>
      <c r="H20" s="58">
        <v>6274.6</v>
      </c>
      <c r="I20" s="39">
        <v>8363.2999999999993</v>
      </c>
      <c r="J20" s="39">
        <v>16918.599999999999</v>
      </c>
      <c r="K20" s="39">
        <v>9330.7000000000007</v>
      </c>
      <c r="L20" s="39">
        <v>2993</v>
      </c>
      <c r="M20" s="58">
        <v>5516</v>
      </c>
      <c r="N20" s="29"/>
    </row>
    <row r="21" spans="1:14" s="11" customFormat="1" ht="35.1" customHeight="1">
      <c r="A21" s="49" t="s">
        <v>7</v>
      </c>
      <c r="B21" s="45">
        <v>218001.1</v>
      </c>
      <c r="C21" s="45">
        <v>160709.9</v>
      </c>
      <c r="D21" s="39">
        <v>37164.5</v>
      </c>
      <c r="E21" s="39">
        <v>87374.1</v>
      </c>
      <c r="F21" s="39">
        <v>2280.3000000000002</v>
      </c>
      <c r="G21" s="39">
        <v>2042.7</v>
      </c>
      <c r="H21" s="58">
        <v>2376.8000000000002</v>
      </c>
      <c r="I21" s="39">
        <v>297.3</v>
      </c>
      <c r="J21" s="39">
        <v>13681.2</v>
      </c>
      <c r="K21" s="39">
        <v>6892.9</v>
      </c>
      <c r="L21" s="39">
        <v>5810.1</v>
      </c>
      <c r="M21" s="58">
        <v>2790</v>
      </c>
      <c r="N21" s="29"/>
    </row>
    <row r="22" spans="1:14" s="11" customFormat="1" ht="35.1" customHeight="1">
      <c r="A22" s="49" t="s">
        <v>8</v>
      </c>
      <c r="B22" s="45">
        <v>443167.5</v>
      </c>
      <c r="C22" s="45">
        <v>303088.7</v>
      </c>
      <c r="D22" s="39">
        <v>27910.1</v>
      </c>
      <c r="E22" s="39">
        <v>219774.9</v>
      </c>
      <c r="F22" s="39">
        <v>10645</v>
      </c>
      <c r="G22" s="39">
        <v>5464.1</v>
      </c>
      <c r="H22" s="58">
        <v>5343.3</v>
      </c>
      <c r="I22" s="39">
        <v>2783.3</v>
      </c>
      <c r="J22" s="39">
        <v>17558.7</v>
      </c>
      <c r="K22" s="39">
        <v>7758.2</v>
      </c>
      <c r="L22" s="39">
        <v>82.1</v>
      </c>
      <c r="M22" s="58">
        <v>5769</v>
      </c>
      <c r="N22" s="29"/>
    </row>
    <row r="23" spans="1:14" s="11" customFormat="1" ht="35.1" customHeight="1">
      <c r="A23" s="49" t="s">
        <v>9</v>
      </c>
      <c r="B23" s="45">
        <v>224569.4</v>
      </c>
      <c r="C23" s="45">
        <v>145409.4</v>
      </c>
      <c r="D23" s="39">
        <v>25062.3</v>
      </c>
      <c r="E23" s="39">
        <v>72110.3</v>
      </c>
      <c r="F23" s="39">
        <v>4778.6000000000004</v>
      </c>
      <c r="G23" s="39">
        <v>6064.1</v>
      </c>
      <c r="H23" s="58">
        <v>4218.1000000000004</v>
      </c>
      <c r="I23" s="39">
        <v>3512.6</v>
      </c>
      <c r="J23" s="39">
        <v>8269.7000000000007</v>
      </c>
      <c r="K23" s="39">
        <v>10224.1</v>
      </c>
      <c r="L23" s="39">
        <v>2727.6</v>
      </c>
      <c r="M23" s="58">
        <v>8442</v>
      </c>
      <c r="N23" s="29"/>
    </row>
    <row r="24" spans="1:14" s="11" customFormat="1" ht="35.1" customHeight="1">
      <c r="A24" s="49" t="s">
        <v>10</v>
      </c>
      <c r="B24" s="45">
        <v>204280.1</v>
      </c>
      <c r="C24" s="45">
        <v>132401.60000000001</v>
      </c>
      <c r="D24" s="39">
        <v>26821.8</v>
      </c>
      <c r="E24" s="39">
        <v>70462.3</v>
      </c>
      <c r="F24" s="39">
        <v>3690</v>
      </c>
      <c r="G24" s="39">
        <v>4114.3999999999996</v>
      </c>
      <c r="H24" s="58">
        <v>2270.6</v>
      </c>
      <c r="I24" s="39">
        <v>11.2</v>
      </c>
      <c r="J24" s="39">
        <v>3591</v>
      </c>
      <c r="K24" s="39">
        <v>16628.7</v>
      </c>
      <c r="L24" s="39">
        <v>148.4</v>
      </c>
      <c r="M24" s="58">
        <v>4663.2</v>
      </c>
      <c r="N24" s="29"/>
    </row>
    <row r="25" spans="1:14" s="11" customFormat="1" ht="35.1" customHeight="1">
      <c r="A25" s="49" t="s">
        <v>11</v>
      </c>
      <c r="B25" s="45">
        <v>1704745.9</v>
      </c>
      <c r="C25" s="45">
        <v>1230022.3999999999</v>
      </c>
      <c r="D25" s="39">
        <v>122435.3</v>
      </c>
      <c r="E25" s="39">
        <v>649222.40000000002</v>
      </c>
      <c r="F25" s="39">
        <v>27284.9</v>
      </c>
      <c r="G25" s="39">
        <v>59702.3</v>
      </c>
      <c r="H25" s="58">
        <v>31419.7</v>
      </c>
      <c r="I25" s="39">
        <v>16224.5</v>
      </c>
      <c r="J25" s="39">
        <v>134254.6</v>
      </c>
      <c r="K25" s="39">
        <v>54490.2</v>
      </c>
      <c r="L25" s="39">
        <v>0</v>
      </c>
      <c r="M25" s="58">
        <v>134988.5</v>
      </c>
      <c r="N25" s="29"/>
    </row>
    <row r="26" spans="1:14" s="11" customFormat="1" ht="46.5" customHeight="1">
      <c r="A26" s="49" t="s">
        <v>12</v>
      </c>
      <c r="B26" s="45">
        <v>111468.9</v>
      </c>
      <c r="C26" s="45">
        <v>89231.6</v>
      </c>
      <c r="D26" s="39">
        <v>17084</v>
      </c>
      <c r="E26" s="39">
        <v>52478.6</v>
      </c>
      <c r="F26" s="39">
        <v>3199.9</v>
      </c>
      <c r="G26" s="39">
        <v>3257.8</v>
      </c>
      <c r="H26" s="58">
        <v>2713.7</v>
      </c>
      <c r="I26" s="39">
        <v>1284.7</v>
      </c>
      <c r="J26" s="39">
        <v>4476.6000000000004</v>
      </c>
      <c r="K26" s="39">
        <v>3008.5</v>
      </c>
      <c r="L26" s="39">
        <v>177.8</v>
      </c>
      <c r="M26" s="58">
        <v>1550</v>
      </c>
      <c r="N26" s="29"/>
    </row>
    <row r="27" spans="1:14" s="11" customFormat="1" ht="48" customHeight="1">
      <c r="A27" s="49" t="s">
        <v>13</v>
      </c>
      <c r="B27" s="45">
        <v>90581</v>
      </c>
      <c r="C27" s="45">
        <v>56591.6</v>
      </c>
      <c r="D27" s="39">
        <v>8826.1</v>
      </c>
      <c r="E27" s="39">
        <v>42622.1</v>
      </c>
      <c r="F27" s="39">
        <v>463.8</v>
      </c>
      <c r="G27" s="39">
        <v>1043.2</v>
      </c>
      <c r="H27" s="58">
        <v>377.9</v>
      </c>
      <c r="I27" s="39">
        <v>0</v>
      </c>
      <c r="J27" s="39">
        <v>315</v>
      </c>
      <c r="K27" s="39">
        <v>43.5</v>
      </c>
      <c r="L27" s="39">
        <v>0</v>
      </c>
      <c r="M27" s="58">
        <v>2900</v>
      </c>
      <c r="N27" s="29"/>
    </row>
    <row r="28" spans="1:14" s="11" customFormat="1" ht="35.1" customHeight="1">
      <c r="A28" s="49" t="s">
        <v>14</v>
      </c>
      <c r="B28" s="45">
        <v>154362.6</v>
      </c>
      <c r="C28" s="45">
        <v>114921.2</v>
      </c>
      <c r="D28" s="39">
        <v>13952.8</v>
      </c>
      <c r="E28" s="39">
        <v>89862.2</v>
      </c>
      <c r="F28" s="39">
        <v>811</v>
      </c>
      <c r="G28" s="39">
        <v>3680.4</v>
      </c>
      <c r="H28" s="58">
        <v>1733.9</v>
      </c>
      <c r="I28" s="39">
        <v>0</v>
      </c>
      <c r="J28" s="39">
        <v>3368.2</v>
      </c>
      <c r="K28" s="39">
        <v>434.1</v>
      </c>
      <c r="L28" s="39">
        <v>78.599999999999994</v>
      </c>
      <c r="M28" s="58">
        <v>1000</v>
      </c>
      <c r="N28" s="29"/>
    </row>
    <row r="29" spans="1:14" s="11" customFormat="1" ht="35.1" customHeight="1">
      <c r="A29" s="49" t="s">
        <v>15</v>
      </c>
      <c r="B29" s="45">
        <v>118363.9</v>
      </c>
      <c r="C29" s="45">
        <v>73484.600000000006</v>
      </c>
      <c r="D29" s="39">
        <v>13470.6</v>
      </c>
      <c r="E29" s="39">
        <v>49303</v>
      </c>
      <c r="F29" s="39">
        <v>386.1</v>
      </c>
      <c r="G29" s="39">
        <v>2813.2</v>
      </c>
      <c r="H29" s="58">
        <v>425.5</v>
      </c>
      <c r="I29" s="39">
        <v>376.8</v>
      </c>
      <c r="J29" s="39">
        <v>3506.3</v>
      </c>
      <c r="K29" s="39">
        <v>120.1</v>
      </c>
      <c r="L29" s="39">
        <v>3</v>
      </c>
      <c r="M29" s="58">
        <v>3080</v>
      </c>
      <c r="N29" s="29"/>
    </row>
    <row r="30" spans="1:14" s="11" customFormat="1" ht="35.1" customHeight="1">
      <c r="A30" s="49" t="s">
        <v>16</v>
      </c>
      <c r="B30" s="45">
        <v>108835.7</v>
      </c>
      <c r="C30" s="45">
        <v>84755.5</v>
      </c>
      <c r="D30" s="39">
        <v>11018.5</v>
      </c>
      <c r="E30" s="39">
        <v>62762.8</v>
      </c>
      <c r="F30" s="39">
        <v>474.3</v>
      </c>
      <c r="G30" s="39">
        <v>3117.8</v>
      </c>
      <c r="H30" s="58">
        <v>1295.5</v>
      </c>
      <c r="I30" s="39">
        <v>0</v>
      </c>
      <c r="J30" s="39">
        <v>4091.7</v>
      </c>
      <c r="K30" s="39">
        <v>1524.9</v>
      </c>
      <c r="L30" s="39">
        <v>0</v>
      </c>
      <c r="M30" s="58">
        <v>470</v>
      </c>
      <c r="N30" s="29"/>
    </row>
    <row r="31" spans="1:14" s="11" customFormat="1" ht="48.75" customHeight="1">
      <c r="A31" s="49" t="s">
        <v>17</v>
      </c>
      <c r="B31" s="45">
        <v>119047.1</v>
      </c>
      <c r="C31" s="45">
        <v>83915.9</v>
      </c>
      <c r="D31" s="39">
        <v>8093.3</v>
      </c>
      <c r="E31" s="39">
        <v>66482.2</v>
      </c>
      <c r="F31" s="39">
        <v>1123.4000000000001</v>
      </c>
      <c r="G31" s="39">
        <v>3471</v>
      </c>
      <c r="H31" s="58">
        <v>871.1</v>
      </c>
      <c r="I31" s="39">
        <v>120.9</v>
      </c>
      <c r="J31" s="39">
        <v>816.5</v>
      </c>
      <c r="K31" s="39">
        <v>2014.9</v>
      </c>
      <c r="L31" s="39">
        <v>522.6</v>
      </c>
      <c r="M31" s="58">
        <v>400</v>
      </c>
      <c r="N31" s="29"/>
    </row>
    <row r="32" spans="1:14" s="11" customFormat="1" ht="35.1" customHeight="1">
      <c r="A32" s="49" t="s">
        <v>18</v>
      </c>
      <c r="B32" s="45">
        <v>90047.3</v>
      </c>
      <c r="C32" s="45">
        <v>56924.1</v>
      </c>
      <c r="D32" s="39">
        <v>9550.4</v>
      </c>
      <c r="E32" s="39">
        <v>31855.4</v>
      </c>
      <c r="F32" s="39">
        <v>897.2</v>
      </c>
      <c r="G32" s="39">
        <v>73.7</v>
      </c>
      <c r="H32" s="58">
        <v>784.3</v>
      </c>
      <c r="I32" s="39">
        <v>60</v>
      </c>
      <c r="J32" s="39">
        <v>827.7</v>
      </c>
      <c r="K32" s="39">
        <v>9075.4</v>
      </c>
      <c r="L32" s="39">
        <v>0</v>
      </c>
      <c r="M32" s="58">
        <v>3800</v>
      </c>
      <c r="N32" s="29"/>
    </row>
    <row r="33" spans="1:14" s="11" customFormat="1" ht="35.1" customHeight="1">
      <c r="A33" s="49" t="s">
        <v>19</v>
      </c>
      <c r="B33" s="45">
        <v>149286.20000000001</v>
      </c>
      <c r="C33" s="45">
        <v>101448.9</v>
      </c>
      <c r="D33" s="39">
        <v>26331.5</v>
      </c>
      <c r="E33" s="39">
        <v>37362.199999999997</v>
      </c>
      <c r="F33" s="39">
        <v>730.5</v>
      </c>
      <c r="G33" s="39">
        <v>19914.8</v>
      </c>
      <c r="H33" s="58">
        <v>4954.5</v>
      </c>
      <c r="I33" s="39">
        <v>3083</v>
      </c>
      <c r="J33" s="39">
        <v>5363.1</v>
      </c>
      <c r="K33" s="39">
        <v>1855.2</v>
      </c>
      <c r="L33" s="39">
        <v>823.4</v>
      </c>
      <c r="M33" s="58">
        <v>1030.7</v>
      </c>
      <c r="N33" s="29"/>
    </row>
    <row r="34" spans="1:14" s="11" customFormat="1" ht="35.1" customHeight="1">
      <c r="A34" s="49" t="s">
        <v>20</v>
      </c>
      <c r="B34" s="45">
        <v>422732.5</v>
      </c>
      <c r="C34" s="45">
        <v>232881.5</v>
      </c>
      <c r="D34" s="39">
        <v>37319.4</v>
      </c>
      <c r="E34" s="39">
        <v>85462.8</v>
      </c>
      <c r="F34" s="39">
        <v>2153.1999999999998</v>
      </c>
      <c r="G34" s="39">
        <v>13298</v>
      </c>
      <c r="H34" s="58">
        <v>3881.3</v>
      </c>
      <c r="I34" s="39">
        <v>11997</v>
      </c>
      <c r="J34" s="39">
        <v>14144.8</v>
      </c>
      <c r="K34" s="39">
        <v>41316.300000000003</v>
      </c>
      <c r="L34" s="39">
        <v>1431.6</v>
      </c>
      <c r="M34" s="58">
        <v>21877.1</v>
      </c>
      <c r="N34" s="29"/>
    </row>
    <row r="35" spans="1:14" s="11" customFormat="1" ht="35.1" customHeight="1">
      <c r="A35" s="49" t="s">
        <v>21</v>
      </c>
      <c r="B35" s="45">
        <v>512902.1</v>
      </c>
      <c r="C35" s="45">
        <v>375232.4</v>
      </c>
      <c r="D35" s="39">
        <v>58150.8</v>
      </c>
      <c r="E35" s="39">
        <v>232591</v>
      </c>
      <c r="F35" s="39">
        <v>6368.8</v>
      </c>
      <c r="G35" s="39">
        <v>14395.8</v>
      </c>
      <c r="H35" s="58">
        <v>8893.7999999999993</v>
      </c>
      <c r="I35" s="39">
        <v>2108.4</v>
      </c>
      <c r="J35" s="39">
        <v>30817.1</v>
      </c>
      <c r="K35" s="39">
        <v>13938.5</v>
      </c>
      <c r="L35" s="39">
        <v>4382.3999999999996</v>
      </c>
      <c r="M35" s="58">
        <v>3585.8</v>
      </c>
      <c r="N35" s="29"/>
    </row>
    <row r="36" spans="1:14" s="11" customFormat="1" ht="35.1" customHeight="1">
      <c r="A36" s="49" t="s">
        <v>22</v>
      </c>
      <c r="B36" s="45">
        <v>128569.9</v>
      </c>
      <c r="C36" s="45">
        <v>91538.2</v>
      </c>
      <c r="D36" s="39">
        <v>9445.4</v>
      </c>
      <c r="E36" s="39">
        <v>69794.2</v>
      </c>
      <c r="F36" s="39">
        <v>3113.9</v>
      </c>
      <c r="G36" s="39">
        <v>1771.5</v>
      </c>
      <c r="H36" s="58">
        <v>1041.9000000000001</v>
      </c>
      <c r="I36" s="39">
        <v>0</v>
      </c>
      <c r="J36" s="39">
        <v>1275.5</v>
      </c>
      <c r="K36" s="39">
        <v>368.3</v>
      </c>
      <c r="L36" s="39">
        <v>3127.5</v>
      </c>
      <c r="M36" s="58">
        <v>1600</v>
      </c>
      <c r="N36" s="29"/>
    </row>
    <row r="37" spans="1:14" s="11" customFormat="1" ht="50.25" customHeight="1">
      <c r="A37" s="49" t="s">
        <v>23</v>
      </c>
      <c r="B37" s="45">
        <v>63351.6</v>
      </c>
      <c r="C37" s="45">
        <v>44342</v>
      </c>
      <c r="D37" s="39">
        <v>7015.4</v>
      </c>
      <c r="E37" s="39">
        <v>32555.3</v>
      </c>
      <c r="F37" s="39">
        <v>355.9</v>
      </c>
      <c r="G37" s="39">
        <v>333.4</v>
      </c>
      <c r="H37" s="58">
        <v>942.7</v>
      </c>
      <c r="I37" s="39">
        <v>482.3</v>
      </c>
      <c r="J37" s="39">
        <v>1533.5</v>
      </c>
      <c r="K37" s="39">
        <v>680.1</v>
      </c>
      <c r="L37" s="39">
        <v>193.4</v>
      </c>
      <c r="M37" s="58">
        <v>250</v>
      </c>
      <c r="N37" s="29"/>
    </row>
    <row r="38" spans="1:14" s="11" customFormat="1" ht="35.1" customHeight="1">
      <c r="A38" s="49" t="s">
        <v>24</v>
      </c>
      <c r="B38" s="45">
        <v>201861</v>
      </c>
      <c r="C38" s="45">
        <v>157532.4</v>
      </c>
      <c r="D38" s="39">
        <v>13823.6</v>
      </c>
      <c r="E38" s="39">
        <v>124456</v>
      </c>
      <c r="F38" s="39">
        <v>1434.6</v>
      </c>
      <c r="G38" s="39">
        <v>2034.4</v>
      </c>
      <c r="H38" s="58">
        <v>1510.8</v>
      </c>
      <c r="I38" s="39">
        <v>0</v>
      </c>
      <c r="J38" s="39">
        <v>9877</v>
      </c>
      <c r="K38" s="39">
        <v>1928.9</v>
      </c>
      <c r="L38" s="39">
        <v>439</v>
      </c>
      <c r="M38" s="58">
        <v>2028.1</v>
      </c>
      <c r="N38" s="29"/>
    </row>
    <row r="39" spans="1:14" s="11" customFormat="1" ht="35.1" customHeight="1">
      <c r="A39" s="49" t="s">
        <v>25</v>
      </c>
      <c r="B39" s="45">
        <v>152149.5</v>
      </c>
      <c r="C39" s="45">
        <v>114202.5</v>
      </c>
      <c r="D39" s="39">
        <v>15853.7</v>
      </c>
      <c r="E39" s="39">
        <v>81344.399999999994</v>
      </c>
      <c r="F39" s="39">
        <v>257.2</v>
      </c>
      <c r="G39" s="39">
        <v>6698.6</v>
      </c>
      <c r="H39" s="58">
        <v>2076.4</v>
      </c>
      <c r="I39" s="39">
        <v>417.9</v>
      </c>
      <c r="J39" s="39">
        <v>3422.7</v>
      </c>
      <c r="K39" s="39">
        <v>29.5</v>
      </c>
      <c r="L39" s="39">
        <v>2402.1</v>
      </c>
      <c r="M39" s="58">
        <v>1700</v>
      </c>
      <c r="N39" s="29"/>
    </row>
    <row r="40" spans="1:14" s="11" customFormat="1" ht="35.1" customHeight="1">
      <c r="A40" s="49" t="s">
        <v>26</v>
      </c>
      <c r="B40" s="45">
        <v>209494.8</v>
      </c>
      <c r="C40" s="45">
        <v>466809.2</v>
      </c>
      <c r="D40" s="39">
        <v>333896.09999999998</v>
      </c>
      <c r="E40" s="39">
        <v>111710.5</v>
      </c>
      <c r="F40" s="39">
        <v>703.5</v>
      </c>
      <c r="G40" s="39">
        <v>5085.1000000000004</v>
      </c>
      <c r="H40" s="58">
        <v>1432</v>
      </c>
      <c r="I40" s="39">
        <v>1065</v>
      </c>
      <c r="J40" s="39">
        <v>3882.7</v>
      </c>
      <c r="K40" s="39">
        <v>5988.6</v>
      </c>
      <c r="L40" s="39">
        <v>2145.6999999999998</v>
      </c>
      <c r="M40" s="58">
        <v>900</v>
      </c>
      <c r="N40" s="29"/>
    </row>
    <row r="41" spans="1:14" s="11" customFormat="1" ht="50.25" customHeight="1">
      <c r="A41" s="49" t="s">
        <v>27</v>
      </c>
      <c r="B41" s="45">
        <v>59931.199999999997</v>
      </c>
      <c r="C41" s="45">
        <v>44497.5</v>
      </c>
      <c r="D41" s="39">
        <v>7542.3</v>
      </c>
      <c r="E41" s="39">
        <v>34414.300000000003</v>
      </c>
      <c r="F41" s="39">
        <v>235.3</v>
      </c>
      <c r="G41" s="39">
        <v>49.2</v>
      </c>
      <c r="H41" s="58">
        <v>822.5</v>
      </c>
      <c r="I41" s="39">
        <v>0</v>
      </c>
      <c r="J41" s="39">
        <v>780.9</v>
      </c>
      <c r="K41" s="39">
        <v>1</v>
      </c>
      <c r="L41" s="39">
        <v>2</v>
      </c>
      <c r="M41" s="58">
        <v>650</v>
      </c>
      <c r="N41" s="29"/>
    </row>
    <row r="42" spans="1:14" s="11" customFormat="1" ht="48" customHeight="1">
      <c r="A42" s="49" t="s">
        <v>28</v>
      </c>
      <c r="B42" s="45">
        <v>62786.7</v>
      </c>
      <c r="C42" s="45">
        <v>45896.6</v>
      </c>
      <c r="D42" s="39">
        <v>15364.6</v>
      </c>
      <c r="E42" s="39">
        <v>22351</v>
      </c>
      <c r="F42" s="39">
        <v>333.4</v>
      </c>
      <c r="G42" s="39">
        <v>738.8</v>
      </c>
      <c r="H42" s="58">
        <v>2544.6</v>
      </c>
      <c r="I42" s="39">
        <v>797.7</v>
      </c>
      <c r="J42" s="39">
        <v>1182.4000000000001</v>
      </c>
      <c r="K42" s="39">
        <v>1404.6</v>
      </c>
      <c r="L42" s="39">
        <v>115.5</v>
      </c>
      <c r="M42" s="58">
        <v>1064</v>
      </c>
      <c r="N42" s="29"/>
    </row>
    <row r="43" spans="1:14" s="11" customFormat="1" ht="53.25" customHeight="1">
      <c r="A43" s="49" t="s">
        <v>29</v>
      </c>
      <c r="B43" s="45">
        <v>279157.90000000002</v>
      </c>
      <c r="C43" s="45">
        <v>216810.4</v>
      </c>
      <c r="D43" s="39">
        <v>20812.2</v>
      </c>
      <c r="E43" s="39">
        <v>163379.9</v>
      </c>
      <c r="F43" s="39">
        <v>4221.3</v>
      </c>
      <c r="G43" s="39">
        <v>6514</v>
      </c>
      <c r="H43" s="58">
        <v>5964.8</v>
      </c>
      <c r="I43" s="39">
        <v>1733.7</v>
      </c>
      <c r="J43" s="39">
        <v>10838.5</v>
      </c>
      <c r="K43" s="39">
        <v>69.2</v>
      </c>
      <c r="L43" s="39">
        <v>1805.1</v>
      </c>
      <c r="M43" s="58">
        <v>1471.7</v>
      </c>
      <c r="N43" s="29"/>
    </row>
    <row r="44" spans="1:14" s="11" customFormat="1" ht="48.75" customHeight="1">
      <c r="A44" s="49" t="s">
        <v>30</v>
      </c>
      <c r="B44" s="45">
        <v>117792.3</v>
      </c>
      <c r="C44" s="45">
        <v>77991.7</v>
      </c>
      <c r="D44" s="39">
        <v>16086.4</v>
      </c>
      <c r="E44" s="39">
        <v>46087.1</v>
      </c>
      <c r="F44" s="39">
        <v>0</v>
      </c>
      <c r="G44" s="39">
        <v>5075.3999999999996</v>
      </c>
      <c r="H44" s="58">
        <v>582.1</v>
      </c>
      <c r="I44" s="39">
        <v>0</v>
      </c>
      <c r="J44" s="39">
        <v>3210</v>
      </c>
      <c r="K44" s="39">
        <v>50.7</v>
      </c>
      <c r="L44" s="39">
        <v>0</v>
      </c>
      <c r="M44" s="58">
        <v>6900</v>
      </c>
      <c r="N44" s="29"/>
    </row>
    <row r="45" spans="1:14" s="11" customFormat="1" ht="47.25" customHeight="1">
      <c r="A45" s="49" t="s">
        <v>31</v>
      </c>
      <c r="B45" s="45">
        <v>228070.8</v>
      </c>
      <c r="C45" s="45">
        <v>162975.4</v>
      </c>
      <c r="D45" s="39">
        <v>20162.400000000001</v>
      </c>
      <c r="E45" s="39">
        <v>112362.2</v>
      </c>
      <c r="F45" s="39">
        <v>1811.7</v>
      </c>
      <c r="G45" s="39">
        <v>6680.6</v>
      </c>
      <c r="H45" s="58">
        <v>863.2</v>
      </c>
      <c r="I45" s="39">
        <v>0</v>
      </c>
      <c r="J45" s="39">
        <v>1807</v>
      </c>
      <c r="K45" s="39">
        <v>5230.7</v>
      </c>
      <c r="L45" s="39">
        <v>187.6</v>
      </c>
      <c r="M45" s="58">
        <v>13870</v>
      </c>
      <c r="N45" s="29"/>
    </row>
    <row r="46" spans="1:14" s="11" customFormat="1" ht="50.25" customHeight="1">
      <c r="A46" s="49" t="s">
        <v>32</v>
      </c>
      <c r="B46" s="45">
        <v>84214.9</v>
      </c>
      <c r="C46" s="45">
        <v>63537.7</v>
      </c>
      <c r="D46" s="39">
        <v>12892.9</v>
      </c>
      <c r="E46" s="39">
        <v>44651</v>
      </c>
      <c r="F46" s="39">
        <v>1297.5999999999999</v>
      </c>
      <c r="G46" s="39">
        <v>1206.4000000000001</v>
      </c>
      <c r="H46" s="58">
        <v>715.1</v>
      </c>
      <c r="I46" s="39">
        <v>38.1</v>
      </c>
      <c r="J46" s="39">
        <v>454.3</v>
      </c>
      <c r="K46" s="39">
        <v>144.80000000000001</v>
      </c>
      <c r="L46" s="39">
        <v>527.5</v>
      </c>
      <c r="M46" s="58">
        <v>1610</v>
      </c>
      <c r="N46" s="29"/>
    </row>
    <row r="47" spans="1:14" s="11" customFormat="1" ht="35.1" customHeight="1">
      <c r="A47" s="49" t="s">
        <v>33</v>
      </c>
      <c r="B47" s="45">
        <v>119807.2</v>
      </c>
      <c r="C47" s="45">
        <v>93350.399999999994</v>
      </c>
      <c r="D47" s="39">
        <v>17178.3</v>
      </c>
      <c r="E47" s="39">
        <v>71140.2</v>
      </c>
      <c r="F47" s="39">
        <v>394.4</v>
      </c>
      <c r="G47" s="39">
        <v>413.5</v>
      </c>
      <c r="H47" s="58">
        <v>1021.8</v>
      </c>
      <c r="I47" s="39">
        <v>20</v>
      </c>
      <c r="J47" s="39">
        <v>1132.3</v>
      </c>
      <c r="K47" s="39">
        <v>1079.9000000000001</v>
      </c>
      <c r="L47" s="39">
        <v>0</v>
      </c>
      <c r="M47" s="58">
        <v>970</v>
      </c>
      <c r="N47" s="29"/>
    </row>
    <row r="48" spans="1:14" s="11" customFormat="1" ht="35.1" customHeight="1">
      <c r="A48" s="49" t="s">
        <v>34</v>
      </c>
      <c r="B48" s="45">
        <v>707847.8</v>
      </c>
      <c r="C48" s="45">
        <v>522208.1</v>
      </c>
      <c r="D48" s="39">
        <v>38603.699999999997</v>
      </c>
      <c r="E48" s="39">
        <v>370853</v>
      </c>
      <c r="F48" s="39">
        <v>9393.9</v>
      </c>
      <c r="G48" s="39">
        <v>10773.7</v>
      </c>
      <c r="H48" s="58">
        <v>8020.1</v>
      </c>
      <c r="I48" s="39">
        <v>5290.5</v>
      </c>
      <c r="J48" s="39">
        <v>29725.3</v>
      </c>
      <c r="K48" s="39">
        <v>42046</v>
      </c>
      <c r="L48" s="39">
        <v>2245.4</v>
      </c>
      <c r="M48" s="58">
        <v>5256.5</v>
      </c>
      <c r="N48" s="29"/>
    </row>
    <row r="49" spans="1:14" s="11" customFormat="1" ht="35.1" customHeight="1">
      <c r="A49" s="49" t="s">
        <v>35</v>
      </c>
      <c r="B49" s="45">
        <v>143119.4</v>
      </c>
      <c r="C49" s="45">
        <v>118756.6</v>
      </c>
      <c r="D49" s="39">
        <v>18615.2</v>
      </c>
      <c r="E49" s="39">
        <v>91525.9</v>
      </c>
      <c r="F49" s="39">
        <v>1105.7</v>
      </c>
      <c r="G49" s="58">
        <v>3475.7</v>
      </c>
      <c r="H49" s="58">
        <v>842.8</v>
      </c>
      <c r="I49" s="39">
        <v>663.7</v>
      </c>
      <c r="J49" s="39">
        <v>2039.1</v>
      </c>
      <c r="K49" s="39">
        <v>89.5</v>
      </c>
      <c r="L49" s="39">
        <v>9</v>
      </c>
      <c r="M49" s="58">
        <v>390</v>
      </c>
      <c r="N49" s="29"/>
    </row>
    <row r="50" spans="1:14" s="11" customFormat="1" ht="35.1" customHeight="1">
      <c r="A50" s="49" t="s">
        <v>36</v>
      </c>
      <c r="B50" s="45">
        <v>115608.5</v>
      </c>
      <c r="C50" s="45">
        <v>80386.8</v>
      </c>
      <c r="D50" s="39">
        <v>9536.1</v>
      </c>
      <c r="E50" s="39">
        <v>57448.800000000003</v>
      </c>
      <c r="F50" s="39">
        <v>3237.5</v>
      </c>
      <c r="G50" s="39">
        <v>2851.6</v>
      </c>
      <c r="H50" s="58">
        <v>1255.7</v>
      </c>
      <c r="I50" s="39">
        <v>1306</v>
      </c>
      <c r="J50" s="39">
        <v>2811.9</v>
      </c>
      <c r="K50" s="39">
        <v>203.7</v>
      </c>
      <c r="L50" s="39">
        <v>83.5</v>
      </c>
      <c r="M50" s="58">
        <v>1652</v>
      </c>
      <c r="N50" s="29"/>
    </row>
    <row r="51" spans="1:14" s="11" customFormat="1" ht="48.75" customHeight="1">
      <c r="A51" s="49" t="s">
        <v>37</v>
      </c>
      <c r="B51" s="45">
        <v>126359.8</v>
      </c>
      <c r="C51" s="45">
        <v>102456.1</v>
      </c>
      <c r="D51" s="39">
        <v>9637.6</v>
      </c>
      <c r="E51" s="39">
        <v>81032.800000000003</v>
      </c>
      <c r="F51" s="39">
        <v>274.5</v>
      </c>
      <c r="G51" s="39">
        <v>4528.1000000000004</v>
      </c>
      <c r="H51" s="58">
        <v>1414</v>
      </c>
      <c r="I51" s="39">
        <v>62.4</v>
      </c>
      <c r="J51" s="39">
        <v>4356.7</v>
      </c>
      <c r="K51" s="39">
        <v>0</v>
      </c>
      <c r="L51" s="39">
        <v>0</v>
      </c>
      <c r="M51" s="58">
        <v>1150</v>
      </c>
      <c r="N51" s="29"/>
    </row>
    <row r="52" spans="1:14" s="11" customFormat="1" ht="35.1" customHeight="1">
      <c r="A52" s="49" t="s">
        <v>38</v>
      </c>
      <c r="B52" s="45">
        <v>122664.9</v>
      </c>
      <c r="C52" s="45">
        <v>91172.3</v>
      </c>
      <c r="D52" s="39">
        <v>11023.3</v>
      </c>
      <c r="E52" s="39">
        <v>72683.199999999997</v>
      </c>
      <c r="F52" s="39">
        <v>2475.6</v>
      </c>
      <c r="G52" s="39">
        <v>1699.3</v>
      </c>
      <c r="H52" s="58">
        <v>1737.5</v>
      </c>
      <c r="I52" s="39">
        <v>0</v>
      </c>
      <c r="J52" s="39">
        <v>728.4</v>
      </c>
      <c r="K52" s="39">
        <v>259.2</v>
      </c>
      <c r="L52" s="39">
        <v>395.8</v>
      </c>
      <c r="M52" s="58">
        <v>170</v>
      </c>
      <c r="N52" s="29"/>
    </row>
    <row r="53" spans="1:14" s="11" customFormat="1" ht="35.1" customHeight="1">
      <c r="A53" s="49" t="s">
        <v>39</v>
      </c>
      <c r="B53" s="45">
        <v>256236.3</v>
      </c>
      <c r="C53" s="45">
        <v>161282.70000000001</v>
      </c>
      <c r="D53" s="39">
        <v>13834.6</v>
      </c>
      <c r="E53" s="39">
        <v>133650.70000000001</v>
      </c>
      <c r="F53" s="39">
        <v>1967</v>
      </c>
      <c r="G53" s="39">
        <v>3561.6</v>
      </c>
      <c r="H53" s="58">
        <v>1153.5</v>
      </c>
      <c r="I53" s="39">
        <v>323.2</v>
      </c>
      <c r="J53" s="39">
        <v>1744.3</v>
      </c>
      <c r="K53" s="39">
        <v>3622.8</v>
      </c>
      <c r="L53" s="39">
        <v>565</v>
      </c>
      <c r="M53" s="58">
        <v>860</v>
      </c>
      <c r="N53" s="29"/>
    </row>
    <row r="54" spans="1:14" s="11" customFormat="1" ht="49.5" customHeight="1">
      <c r="A54" s="49" t="s">
        <v>40</v>
      </c>
      <c r="B54" s="45">
        <v>74762.5</v>
      </c>
      <c r="C54" s="45">
        <v>57985.599999999999</v>
      </c>
      <c r="D54" s="39">
        <v>21129</v>
      </c>
      <c r="E54" s="39">
        <v>34050.300000000003</v>
      </c>
      <c r="F54" s="39">
        <v>164.6</v>
      </c>
      <c r="G54" s="39">
        <v>756.9</v>
      </c>
      <c r="H54" s="58">
        <v>1284.5</v>
      </c>
      <c r="I54" s="39">
        <v>0</v>
      </c>
      <c r="J54" s="39">
        <v>586.70000000000005</v>
      </c>
      <c r="K54" s="39">
        <v>10</v>
      </c>
      <c r="L54" s="39">
        <v>3.6</v>
      </c>
      <c r="M54" s="58">
        <v>0</v>
      </c>
      <c r="N54" s="29"/>
    </row>
    <row r="55" spans="1:14" s="11" customFormat="1" ht="35.1" customHeight="1">
      <c r="A55" s="49" t="s">
        <v>41</v>
      </c>
      <c r="B55" s="45">
        <v>46991.3</v>
      </c>
      <c r="C55" s="45">
        <v>33838.199999999997</v>
      </c>
      <c r="D55" s="39">
        <v>5239</v>
      </c>
      <c r="E55" s="39">
        <v>24928.799999999999</v>
      </c>
      <c r="F55" s="39">
        <v>264.7</v>
      </c>
      <c r="G55" s="39">
        <v>873.4</v>
      </c>
      <c r="H55" s="58">
        <v>1299.5</v>
      </c>
      <c r="I55" s="39">
        <v>0</v>
      </c>
      <c r="J55" s="39">
        <v>1112.8</v>
      </c>
      <c r="K55" s="39">
        <v>0</v>
      </c>
      <c r="L55" s="39">
        <v>0</v>
      </c>
      <c r="M55" s="58">
        <v>120</v>
      </c>
      <c r="N55" s="29"/>
    </row>
    <row r="56" spans="1:14" s="11" customFormat="1" ht="35.1" customHeight="1">
      <c r="A56" s="49" t="s">
        <v>42</v>
      </c>
      <c r="B56" s="45">
        <v>122850.2</v>
      </c>
      <c r="C56" s="45">
        <v>84662.3</v>
      </c>
      <c r="D56" s="39">
        <v>16710.7</v>
      </c>
      <c r="E56" s="39">
        <v>54035.4</v>
      </c>
      <c r="F56" s="39">
        <v>3138.8</v>
      </c>
      <c r="G56" s="39">
        <v>3156.3</v>
      </c>
      <c r="H56" s="58">
        <v>1636.6</v>
      </c>
      <c r="I56" s="39">
        <v>0</v>
      </c>
      <c r="J56" s="39">
        <v>2383.1999999999998</v>
      </c>
      <c r="K56" s="39">
        <v>982.3</v>
      </c>
      <c r="L56" s="39">
        <v>10</v>
      </c>
      <c r="M56" s="58">
        <v>2609</v>
      </c>
      <c r="N56" s="29"/>
    </row>
    <row r="57" spans="1:14" s="11" customFormat="1" ht="35.1" customHeight="1">
      <c r="A57" s="49" t="s">
        <v>43</v>
      </c>
      <c r="B57" s="45">
        <v>109986.6</v>
      </c>
      <c r="C57" s="45">
        <v>88250</v>
      </c>
      <c r="D57" s="39">
        <v>14721.8</v>
      </c>
      <c r="E57" s="39">
        <v>67033</v>
      </c>
      <c r="F57" s="39">
        <v>655.8</v>
      </c>
      <c r="G57" s="39">
        <v>2474.6999999999998</v>
      </c>
      <c r="H57" s="58">
        <v>1873.3</v>
      </c>
      <c r="I57" s="39">
        <v>0</v>
      </c>
      <c r="J57" s="39">
        <v>118.5</v>
      </c>
      <c r="K57" s="39">
        <v>1222.9000000000001</v>
      </c>
      <c r="L57" s="39">
        <v>0</v>
      </c>
      <c r="M57" s="58">
        <v>150</v>
      </c>
      <c r="N57" s="29"/>
    </row>
    <row r="58" spans="1:14" s="11" customFormat="1" ht="35.1" customHeight="1">
      <c r="A58" s="49" t="s">
        <v>44</v>
      </c>
      <c r="B58" s="45">
        <v>204024.3</v>
      </c>
      <c r="C58" s="45">
        <v>143260.70000000001</v>
      </c>
      <c r="D58" s="39">
        <v>14364.7</v>
      </c>
      <c r="E58" s="39">
        <v>58076.3</v>
      </c>
      <c r="F58" s="39">
        <v>1248.8</v>
      </c>
      <c r="G58" s="39">
        <v>4236.3999999999996</v>
      </c>
      <c r="H58" s="58">
        <v>2229.4</v>
      </c>
      <c r="I58" s="39">
        <v>1148.2</v>
      </c>
      <c r="J58" s="39">
        <v>1625</v>
      </c>
      <c r="K58" s="39">
        <v>57129</v>
      </c>
      <c r="L58" s="39">
        <v>927.9</v>
      </c>
      <c r="M58" s="58">
        <v>2275</v>
      </c>
      <c r="N58" s="29"/>
    </row>
    <row r="59" spans="1:14" s="11" customFormat="1" ht="35.1" customHeight="1">
      <c r="A59" s="49" t="s">
        <v>45</v>
      </c>
      <c r="B59" s="45">
        <v>164353.20000000001</v>
      </c>
      <c r="C59" s="45">
        <v>127583.9</v>
      </c>
      <c r="D59" s="39">
        <v>16676.3</v>
      </c>
      <c r="E59" s="39">
        <v>101077</v>
      </c>
      <c r="F59" s="39">
        <v>877.8</v>
      </c>
      <c r="G59" s="39">
        <v>1537.8</v>
      </c>
      <c r="H59" s="58">
        <v>2600.6</v>
      </c>
      <c r="I59" s="39">
        <v>61.5</v>
      </c>
      <c r="J59" s="39">
        <v>3220.3</v>
      </c>
      <c r="K59" s="39">
        <v>131.69999999999999</v>
      </c>
      <c r="L59" s="39">
        <v>1040.9000000000001</v>
      </c>
      <c r="M59" s="58">
        <v>360</v>
      </c>
      <c r="N59" s="29"/>
    </row>
    <row r="60" spans="1:14" s="11" customFormat="1" ht="35.1" customHeight="1">
      <c r="A60" s="49" t="s">
        <v>46</v>
      </c>
      <c r="B60" s="45">
        <v>57661.5</v>
      </c>
      <c r="C60" s="45">
        <v>48475.7</v>
      </c>
      <c r="D60" s="39">
        <v>9393.7999999999993</v>
      </c>
      <c r="E60" s="39">
        <v>31650.7</v>
      </c>
      <c r="F60" s="39">
        <v>542.9</v>
      </c>
      <c r="G60" s="39">
        <v>4303.3</v>
      </c>
      <c r="H60" s="58">
        <v>934.7</v>
      </c>
      <c r="I60" s="39">
        <v>8.1999999999999993</v>
      </c>
      <c r="J60" s="39">
        <v>404.4</v>
      </c>
      <c r="K60" s="39">
        <v>862.1</v>
      </c>
      <c r="L60" s="39">
        <v>105.6</v>
      </c>
      <c r="M60" s="58">
        <v>270</v>
      </c>
      <c r="N60" s="29"/>
    </row>
    <row r="61" spans="1:14" s="11" customFormat="1" ht="35.1" customHeight="1">
      <c r="A61" s="49" t="s">
        <v>47</v>
      </c>
      <c r="B61" s="45">
        <v>303337.40000000002</v>
      </c>
      <c r="C61" s="45">
        <v>235143.9</v>
      </c>
      <c r="D61" s="39">
        <v>30268.799999999999</v>
      </c>
      <c r="E61" s="39">
        <v>169442.5</v>
      </c>
      <c r="F61" s="39">
        <v>5281.6</v>
      </c>
      <c r="G61" s="39">
        <v>13057.8</v>
      </c>
      <c r="H61" s="58">
        <v>1242.7</v>
      </c>
      <c r="I61" s="39">
        <v>1487.9</v>
      </c>
      <c r="J61" s="39">
        <v>9549.7000000000007</v>
      </c>
      <c r="K61" s="39">
        <v>3499.1</v>
      </c>
      <c r="L61" s="39">
        <v>513.79999999999995</v>
      </c>
      <c r="M61" s="58">
        <v>800</v>
      </c>
      <c r="N61" s="29"/>
    </row>
    <row r="62" spans="1:14" s="11" customFormat="1" ht="35.1" customHeight="1">
      <c r="A62" s="49" t="s">
        <v>48</v>
      </c>
      <c r="B62" s="45">
        <v>61790.1</v>
      </c>
      <c r="C62" s="45">
        <v>41996.800000000003</v>
      </c>
      <c r="D62" s="39">
        <v>9800.5</v>
      </c>
      <c r="E62" s="39">
        <v>25096.7</v>
      </c>
      <c r="F62" s="39">
        <v>0</v>
      </c>
      <c r="G62" s="39">
        <v>969.9</v>
      </c>
      <c r="H62" s="58">
        <v>378.1</v>
      </c>
      <c r="I62" s="39">
        <v>0</v>
      </c>
      <c r="J62" s="39">
        <v>1213.0999999999999</v>
      </c>
      <c r="K62" s="39">
        <v>289.5</v>
      </c>
      <c r="L62" s="39">
        <v>0</v>
      </c>
      <c r="M62" s="58">
        <v>4249</v>
      </c>
      <c r="N62" s="29"/>
    </row>
    <row r="63" spans="1:14" s="11" customFormat="1" ht="35.1" customHeight="1">
      <c r="A63" s="49" t="s">
        <v>49</v>
      </c>
      <c r="B63" s="45">
        <v>303002.90000000002</v>
      </c>
      <c r="C63" s="45">
        <v>218863.5</v>
      </c>
      <c r="D63" s="39">
        <v>21842.5</v>
      </c>
      <c r="E63" s="39">
        <v>175998.3</v>
      </c>
      <c r="F63" s="39">
        <v>2164.8000000000002</v>
      </c>
      <c r="G63" s="39">
        <v>4668.2</v>
      </c>
      <c r="H63" s="58">
        <v>3694.8</v>
      </c>
      <c r="I63" s="39">
        <v>0</v>
      </c>
      <c r="J63" s="39">
        <v>2930.9</v>
      </c>
      <c r="K63" s="39">
        <v>701.1</v>
      </c>
      <c r="L63" s="39">
        <v>5312.9</v>
      </c>
      <c r="M63" s="58">
        <v>1550</v>
      </c>
      <c r="N63" s="29"/>
    </row>
    <row r="64" spans="1:14" s="11" customFormat="1" ht="51.75" customHeight="1">
      <c r="A64" s="49" t="s">
        <v>50</v>
      </c>
      <c r="B64" s="45">
        <v>105728.4</v>
      </c>
      <c r="C64" s="45">
        <v>79398.100000000006</v>
      </c>
      <c r="D64" s="39">
        <v>9052.7999999999993</v>
      </c>
      <c r="E64" s="39">
        <v>61736.4</v>
      </c>
      <c r="F64" s="39">
        <v>333.8</v>
      </c>
      <c r="G64" s="39">
        <v>5432.7</v>
      </c>
      <c r="H64" s="58">
        <v>557.9</v>
      </c>
      <c r="I64" s="39">
        <v>0</v>
      </c>
      <c r="J64" s="39">
        <v>1296.3</v>
      </c>
      <c r="K64" s="39">
        <v>7</v>
      </c>
      <c r="L64" s="39">
        <v>531.20000000000005</v>
      </c>
      <c r="M64" s="58">
        <v>450</v>
      </c>
      <c r="N64" s="29"/>
    </row>
    <row r="65" spans="1:14" s="11" customFormat="1" ht="48.75" customHeight="1">
      <c r="A65" s="49" t="s">
        <v>51</v>
      </c>
      <c r="B65" s="45">
        <v>162946.5</v>
      </c>
      <c r="C65" s="45">
        <v>126741.4</v>
      </c>
      <c r="D65" s="39">
        <v>19319.599999999999</v>
      </c>
      <c r="E65" s="39">
        <v>100906.6</v>
      </c>
      <c r="F65" s="39">
        <v>381.5</v>
      </c>
      <c r="G65" s="39">
        <v>949.4</v>
      </c>
      <c r="H65" s="58">
        <v>1440.1</v>
      </c>
      <c r="I65" s="39">
        <v>22.2</v>
      </c>
      <c r="J65" s="39">
        <v>972.5</v>
      </c>
      <c r="K65" s="39">
        <v>104.4</v>
      </c>
      <c r="L65" s="39">
        <v>1835.1</v>
      </c>
      <c r="M65" s="58">
        <v>810</v>
      </c>
      <c r="N65" s="29"/>
    </row>
    <row r="66" spans="1:14" s="11" customFormat="1" ht="35.1" customHeight="1">
      <c r="A66" s="49" t="s">
        <v>52</v>
      </c>
      <c r="B66" s="45">
        <v>80959.100000000006</v>
      </c>
      <c r="C66" s="45">
        <v>67785.899999999994</v>
      </c>
      <c r="D66" s="39">
        <v>10204.4</v>
      </c>
      <c r="E66" s="39">
        <v>48559.3</v>
      </c>
      <c r="F66" s="39">
        <v>240.5</v>
      </c>
      <c r="G66" s="39">
        <v>3634.2</v>
      </c>
      <c r="H66" s="58">
        <v>974</v>
      </c>
      <c r="I66" s="39">
        <v>1054.2</v>
      </c>
      <c r="J66" s="39">
        <v>915.5</v>
      </c>
      <c r="K66" s="39">
        <v>1345.8</v>
      </c>
      <c r="L66" s="39">
        <v>498</v>
      </c>
      <c r="M66" s="58">
        <v>360</v>
      </c>
      <c r="N66" s="29"/>
    </row>
    <row r="67" spans="1:14" s="11" customFormat="1" ht="35.1" customHeight="1">
      <c r="A67" s="49" t="s">
        <v>53</v>
      </c>
      <c r="B67" s="45">
        <v>266220.79999999999</v>
      </c>
      <c r="C67" s="45">
        <v>215431.6</v>
      </c>
      <c r="D67" s="39">
        <v>21150.799999999999</v>
      </c>
      <c r="E67" s="39">
        <v>157189</v>
      </c>
      <c r="F67" s="39">
        <v>9052.4</v>
      </c>
      <c r="G67" s="39">
        <v>6580.8</v>
      </c>
      <c r="H67" s="58">
        <v>6161.2</v>
      </c>
      <c r="I67" s="39">
        <v>1922.3</v>
      </c>
      <c r="J67" s="39">
        <v>11931.9</v>
      </c>
      <c r="K67" s="39">
        <v>1240</v>
      </c>
      <c r="L67" s="39">
        <v>53.2</v>
      </c>
      <c r="M67" s="58">
        <v>150</v>
      </c>
      <c r="N67" s="29"/>
    </row>
    <row r="68" spans="1:14" s="11" customFormat="1" ht="35.1" customHeight="1">
      <c r="A68" s="49" t="s">
        <v>54</v>
      </c>
      <c r="B68" s="45">
        <v>304879.3</v>
      </c>
      <c r="C68" s="45">
        <v>235708</v>
      </c>
      <c r="D68" s="39">
        <v>25922.1</v>
      </c>
      <c r="E68" s="39">
        <v>163809.4</v>
      </c>
      <c r="F68" s="39">
        <v>7795.5</v>
      </c>
      <c r="G68" s="39">
        <v>6618.2</v>
      </c>
      <c r="H68" s="58">
        <v>5671.4</v>
      </c>
      <c r="I68" s="39">
        <v>2818.8</v>
      </c>
      <c r="J68" s="39">
        <v>12613.1</v>
      </c>
      <c r="K68" s="39">
        <v>5121.6000000000004</v>
      </c>
      <c r="L68" s="39">
        <v>358.1</v>
      </c>
      <c r="M68" s="58">
        <v>4979.8</v>
      </c>
      <c r="N68" s="29"/>
    </row>
    <row r="69" spans="1:14" s="11" customFormat="1" ht="56.25" customHeight="1">
      <c r="A69" s="49" t="s">
        <v>55</v>
      </c>
      <c r="B69" s="45">
        <v>164386.6</v>
      </c>
      <c r="C69" s="45">
        <v>123106.4</v>
      </c>
      <c r="D69" s="39">
        <v>21611</v>
      </c>
      <c r="E69" s="39">
        <v>89837.2</v>
      </c>
      <c r="F69" s="39">
        <v>409.1</v>
      </c>
      <c r="G69" s="39">
        <v>1104.5999999999999</v>
      </c>
      <c r="H69" s="58">
        <v>1753.3</v>
      </c>
      <c r="I69" s="39">
        <v>3339.8</v>
      </c>
      <c r="J69" s="39">
        <v>2844.9</v>
      </c>
      <c r="K69" s="39">
        <v>236.5</v>
      </c>
      <c r="L69" s="39">
        <v>0</v>
      </c>
      <c r="M69" s="58">
        <v>1970</v>
      </c>
      <c r="N69" s="29"/>
    </row>
    <row r="70" spans="1:14" s="11" customFormat="1" ht="35.1" customHeight="1">
      <c r="A70" s="49" t="s">
        <v>56</v>
      </c>
      <c r="B70" s="45">
        <v>78781.899999999994</v>
      </c>
      <c r="C70" s="45">
        <v>59855</v>
      </c>
      <c r="D70" s="39">
        <v>10361.6</v>
      </c>
      <c r="E70" s="39">
        <v>43837.3</v>
      </c>
      <c r="F70" s="39">
        <v>406.5</v>
      </c>
      <c r="G70" s="39">
        <v>2393.6999999999998</v>
      </c>
      <c r="H70" s="58">
        <v>647.4</v>
      </c>
      <c r="I70" s="39">
        <v>434.8</v>
      </c>
      <c r="J70" s="39">
        <v>527.79999999999995</v>
      </c>
      <c r="K70" s="39">
        <v>537.29999999999995</v>
      </c>
      <c r="L70" s="39">
        <v>3.6</v>
      </c>
      <c r="M70" s="58">
        <v>705</v>
      </c>
      <c r="N70" s="29"/>
    </row>
    <row r="71" spans="1:14" s="11" customFormat="1" ht="48" customHeight="1">
      <c r="A71" s="49" t="s">
        <v>57</v>
      </c>
      <c r="B71" s="45">
        <v>280963.09999999998</v>
      </c>
      <c r="C71" s="45">
        <v>201810.5</v>
      </c>
      <c r="D71" s="39">
        <v>25913.1</v>
      </c>
      <c r="E71" s="39">
        <v>139917.5</v>
      </c>
      <c r="F71" s="39">
        <v>3925.8</v>
      </c>
      <c r="G71" s="39">
        <v>2581.6</v>
      </c>
      <c r="H71" s="58">
        <v>4209.8</v>
      </c>
      <c r="I71" s="39">
        <v>4404.8</v>
      </c>
      <c r="J71" s="39">
        <v>5772.2</v>
      </c>
      <c r="K71" s="39">
        <v>6645.4</v>
      </c>
      <c r="L71" s="39">
        <v>7440.3</v>
      </c>
      <c r="M71" s="58">
        <v>1000</v>
      </c>
      <c r="N71" s="29"/>
    </row>
    <row r="72" spans="1:14" s="12" customFormat="1" ht="35.1" customHeight="1">
      <c r="A72" s="49" t="s">
        <v>58</v>
      </c>
      <c r="B72" s="45">
        <v>71251.600000000006</v>
      </c>
      <c r="C72" s="45">
        <v>57487.199999999997</v>
      </c>
      <c r="D72" s="39">
        <v>11990</v>
      </c>
      <c r="E72" s="39">
        <v>37672.699999999997</v>
      </c>
      <c r="F72" s="39">
        <v>415</v>
      </c>
      <c r="G72" s="39">
        <v>2261.6999999999998</v>
      </c>
      <c r="H72" s="58">
        <v>2887.8</v>
      </c>
      <c r="I72" s="39">
        <v>0</v>
      </c>
      <c r="J72" s="39">
        <v>570.1</v>
      </c>
      <c r="K72" s="39">
        <v>992.7</v>
      </c>
      <c r="L72" s="39">
        <v>454.2</v>
      </c>
      <c r="M72" s="58">
        <v>243</v>
      </c>
      <c r="N72" s="29"/>
    </row>
    <row r="73" spans="1:14" s="12" customFormat="1" ht="35.1" customHeight="1">
      <c r="A73" s="49" t="s">
        <v>59</v>
      </c>
      <c r="B73" s="45">
        <v>100909.3</v>
      </c>
      <c r="C73" s="45">
        <v>68130</v>
      </c>
      <c r="D73" s="39">
        <v>22682.6</v>
      </c>
      <c r="E73" s="39">
        <v>38294.5</v>
      </c>
      <c r="F73" s="39">
        <v>482.2</v>
      </c>
      <c r="G73" s="39">
        <v>664.6</v>
      </c>
      <c r="H73" s="58">
        <v>1800</v>
      </c>
      <c r="I73" s="39">
        <v>0</v>
      </c>
      <c r="J73" s="39">
        <v>1279</v>
      </c>
      <c r="K73" s="39">
        <v>2265.6999999999998</v>
      </c>
      <c r="L73" s="39">
        <v>611.4</v>
      </c>
      <c r="M73" s="58">
        <v>50</v>
      </c>
      <c r="N73" s="29"/>
    </row>
    <row r="74" spans="1:14" s="11" customFormat="1" ht="45.75" customHeight="1">
      <c r="A74" s="49" t="s">
        <v>60</v>
      </c>
      <c r="B74" s="45">
        <v>143080.70000000001</v>
      </c>
      <c r="C74" s="45">
        <v>103715.2</v>
      </c>
      <c r="D74" s="39">
        <v>12188.9</v>
      </c>
      <c r="E74" s="39">
        <v>75255.8</v>
      </c>
      <c r="F74" s="39">
        <v>598.5</v>
      </c>
      <c r="G74" s="39">
        <v>5791</v>
      </c>
      <c r="H74" s="58">
        <v>774.5</v>
      </c>
      <c r="I74" s="39">
        <v>834.6</v>
      </c>
      <c r="J74" s="39">
        <v>2713.8</v>
      </c>
      <c r="K74" s="39">
        <v>1212.3</v>
      </c>
      <c r="L74" s="39">
        <v>3395.8</v>
      </c>
      <c r="M74" s="58">
        <v>950</v>
      </c>
      <c r="N74" s="29"/>
    </row>
    <row r="75" spans="1:14" s="11" customFormat="1" ht="45" customHeight="1">
      <c r="A75" s="49" t="s">
        <v>61</v>
      </c>
      <c r="B75" s="45">
        <v>171886.4</v>
      </c>
      <c r="C75" s="45">
        <v>136723.29999999999</v>
      </c>
      <c r="D75" s="39">
        <v>16707.5</v>
      </c>
      <c r="E75" s="39">
        <v>105172.8</v>
      </c>
      <c r="F75" s="39">
        <v>1322.2</v>
      </c>
      <c r="G75" s="39">
        <v>6704</v>
      </c>
      <c r="H75" s="58">
        <v>4174.6000000000004</v>
      </c>
      <c r="I75" s="39">
        <v>72.8</v>
      </c>
      <c r="J75" s="39">
        <v>922.2</v>
      </c>
      <c r="K75" s="39">
        <v>1427.2</v>
      </c>
      <c r="L75" s="39">
        <v>0</v>
      </c>
      <c r="M75" s="58">
        <v>220</v>
      </c>
      <c r="N75" s="29"/>
    </row>
    <row r="76" spans="1:14" s="11" customFormat="1" ht="35.1" customHeight="1">
      <c r="A76" s="49" t="s">
        <v>62</v>
      </c>
      <c r="B76" s="45">
        <v>105979.1</v>
      </c>
      <c r="C76" s="45">
        <v>83571.199999999997</v>
      </c>
      <c r="D76" s="39">
        <v>13532.4</v>
      </c>
      <c r="E76" s="39">
        <v>63018.1</v>
      </c>
      <c r="F76" s="39">
        <v>1372.9</v>
      </c>
      <c r="G76" s="39">
        <v>236.9</v>
      </c>
      <c r="H76" s="58">
        <v>750.5</v>
      </c>
      <c r="I76" s="39">
        <v>0</v>
      </c>
      <c r="J76" s="39">
        <v>201.2</v>
      </c>
      <c r="K76" s="39">
        <v>2087.1999999999998</v>
      </c>
      <c r="L76" s="39">
        <v>1532.5</v>
      </c>
      <c r="M76" s="58">
        <v>839.5</v>
      </c>
      <c r="N76" s="29"/>
    </row>
    <row r="77" spans="1:14" s="11" customFormat="1" ht="35.1" customHeight="1">
      <c r="A77" s="49" t="s">
        <v>63</v>
      </c>
      <c r="B77" s="45">
        <v>2396381.2000000002</v>
      </c>
      <c r="C77" s="45">
        <v>1754079.7</v>
      </c>
      <c r="D77" s="39">
        <v>208624.4</v>
      </c>
      <c r="E77" s="39">
        <v>928264.9</v>
      </c>
      <c r="F77" s="39">
        <v>88687.8</v>
      </c>
      <c r="G77" s="39">
        <v>131569</v>
      </c>
      <c r="H77" s="58">
        <v>11906.9</v>
      </c>
      <c r="I77" s="39">
        <v>33154.9</v>
      </c>
      <c r="J77" s="39">
        <v>114646.1</v>
      </c>
      <c r="K77" s="39">
        <v>145161</v>
      </c>
      <c r="L77" s="39">
        <v>5917.4</v>
      </c>
      <c r="M77" s="39">
        <v>86147.3</v>
      </c>
      <c r="N77" s="29"/>
    </row>
    <row r="78" spans="1:14" s="14" customFormat="1" ht="48.75" customHeight="1">
      <c r="A78" s="49" t="s">
        <v>64</v>
      </c>
      <c r="B78" s="45">
        <v>102941.2</v>
      </c>
      <c r="C78" s="45">
        <v>77774.899999999994</v>
      </c>
      <c r="D78" s="39">
        <v>9943.7000000000007</v>
      </c>
      <c r="E78" s="39">
        <v>62459.1</v>
      </c>
      <c r="F78" s="39">
        <v>172.4</v>
      </c>
      <c r="G78" s="39">
        <v>3174</v>
      </c>
      <c r="H78" s="58">
        <v>382.6</v>
      </c>
      <c r="I78" s="39">
        <v>0</v>
      </c>
      <c r="J78" s="39">
        <v>160.9</v>
      </c>
      <c r="K78" s="39">
        <v>1157.2</v>
      </c>
      <c r="L78" s="39">
        <v>0</v>
      </c>
      <c r="M78" s="58">
        <v>325</v>
      </c>
      <c r="N78" s="29"/>
    </row>
    <row r="79" spans="1:14" s="11" customFormat="1" ht="35.1" customHeight="1">
      <c r="A79" s="49" t="s">
        <v>65</v>
      </c>
      <c r="B79" s="45">
        <v>840760.3</v>
      </c>
      <c r="C79" s="45">
        <v>636109.4</v>
      </c>
      <c r="D79" s="39">
        <v>57143.5</v>
      </c>
      <c r="E79" s="39">
        <v>472077.2</v>
      </c>
      <c r="F79" s="39">
        <v>16959</v>
      </c>
      <c r="G79" s="39">
        <v>32717.9</v>
      </c>
      <c r="H79" s="58">
        <v>12433.2</v>
      </c>
      <c r="I79" s="39">
        <v>9838</v>
      </c>
      <c r="J79" s="39">
        <v>28168</v>
      </c>
      <c r="K79" s="39">
        <v>4641.3</v>
      </c>
      <c r="L79" s="39">
        <v>745.4</v>
      </c>
      <c r="M79" s="58">
        <v>1385.9</v>
      </c>
      <c r="N79" s="29"/>
    </row>
    <row r="80" spans="1:14" s="15" customFormat="1" ht="35.1" customHeight="1">
      <c r="A80" s="49" t="s">
        <v>66</v>
      </c>
      <c r="B80" s="45">
        <v>169208.1</v>
      </c>
      <c r="C80" s="45">
        <v>113459.5</v>
      </c>
      <c r="D80" s="39">
        <v>13290.7</v>
      </c>
      <c r="E80" s="39">
        <v>82185.600000000006</v>
      </c>
      <c r="F80" s="39">
        <v>394.2</v>
      </c>
      <c r="G80" s="39">
        <v>3748.6</v>
      </c>
      <c r="H80" s="58">
        <v>2782.4</v>
      </c>
      <c r="I80" s="39">
        <v>0</v>
      </c>
      <c r="J80" s="39">
        <v>2896.7</v>
      </c>
      <c r="K80" s="39">
        <v>5201.3</v>
      </c>
      <c r="L80" s="39">
        <v>0</v>
      </c>
      <c r="M80" s="58">
        <v>2960</v>
      </c>
      <c r="N80" s="29"/>
    </row>
    <row r="81" spans="1:14" s="15" customFormat="1" ht="35.1" customHeight="1">
      <c r="A81" s="50" t="s">
        <v>67</v>
      </c>
      <c r="B81" s="45">
        <v>323742.09999999998</v>
      </c>
      <c r="C81" s="45">
        <v>193039.9</v>
      </c>
      <c r="D81" s="39">
        <v>38666.6</v>
      </c>
      <c r="E81" s="39">
        <v>70146.399999999994</v>
      </c>
      <c r="F81" s="39">
        <v>5290.8</v>
      </c>
      <c r="G81" s="39">
        <v>6886.8</v>
      </c>
      <c r="H81" s="58">
        <v>2651</v>
      </c>
      <c r="I81" s="39">
        <v>1140.5999999999999</v>
      </c>
      <c r="J81" s="39">
        <v>10899.1</v>
      </c>
      <c r="K81" s="39">
        <v>7356.7</v>
      </c>
      <c r="L81" s="39">
        <v>7.3</v>
      </c>
      <c r="M81" s="58">
        <v>49994.6</v>
      </c>
      <c r="N81" s="29"/>
    </row>
    <row r="82" spans="1:14" s="15" customFormat="1" ht="35.1" customHeight="1">
      <c r="A82" s="50" t="s">
        <v>68</v>
      </c>
      <c r="B82" s="45">
        <v>270565.8</v>
      </c>
      <c r="C82" s="45">
        <v>192520.9</v>
      </c>
      <c r="D82" s="39">
        <v>23983.8</v>
      </c>
      <c r="E82" s="39">
        <v>136899.29999999999</v>
      </c>
      <c r="F82" s="39">
        <v>5464.1</v>
      </c>
      <c r="G82" s="39">
        <v>12905.2</v>
      </c>
      <c r="H82" s="58">
        <v>3172.7</v>
      </c>
      <c r="I82" s="39">
        <v>1041.5</v>
      </c>
      <c r="J82" s="39">
        <v>3576.1</v>
      </c>
      <c r="K82" s="39">
        <v>2117.6</v>
      </c>
      <c r="L82" s="39">
        <v>173.1</v>
      </c>
      <c r="M82" s="58">
        <v>3187.5</v>
      </c>
      <c r="N82" s="29"/>
    </row>
    <row r="83" spans="1:14" ht="30" customHeight="1">
      <c r="A83" s="3"/>
      <c r="B83" s="16"/>
      <c r="C83" s="17"/>
      <c r="D83" s="33"/>
      <c r="E83" s="40"/>
      <c r="F83" s="25"/>
      <c r="G83" s="13"/>
      <c r="H83" s="25"/>
      <c r="I83" s="25"/>
      <c r="J83" s="25"/>
      <c r="K83" s="25"/>
      <c r="L83" s="25"/>
      <c r="M83" s="25"/>
      <c r="N83" s="29"/>
    </row>
    <row r="84" spans="1:14" s="18" customFormat="1">
      <c r="A84" s="22"/>
      <c r="B84" s="19"/>
      <c r="C84" s="16"/>
      <c r="D84" s="36"/>
      <c r="E84" s="41"/>
      <c r="F84" s="26"/>
      <c r="G84" s="26"/>
      <c r="H84" s="26"/>
      <c r="I84" s="26"/>
      <c r="J84" s="26"/>
      <c r="K84" s="26"/>
      <c r="L84" s="51"/>
      <c r="M84" s="24"/>
      <c r="N84" s="29"/>
    </row>
    <row r="85" spans="1:14" s="20" customFormat="1">
      <c r="A85" s="23"/>
      <c r="B85" s="28"/>
      <c r="C85" s="28"/>
      <c r="D85" s="34"/>
      <c r="E85" s="41"/>
      <c r="F85" s="26"/>
      <c r="G85" s="24"/>
      <c r="H85" s="26"/>
      <c r="I85" s="26"/>
      <c r="J85" s="26"/>
      <c r="K85" s="26"/>
      <c r="L85" s="26"/>
      <c r="M85" s="24"/>
      <c r="N85" s="29"/>
    </row>
    <row r="86" spans="1:14" s="21" customFormat="1">
      <c r="A86" s="4"/>
      <c r="B86" s="19"/>
      <c r="C86" s="5"/>
      <c r="D86" s="35"/>
      <c r="E86" s="41"/>
      <c r="F86" s="26"/>
      <c r="G86" s="24"/>
      <c r="H86" s="26"/>
      <c r="I86" s="26"/>
      <c r="J86" s="26"/>
      <c r="K86" s="26"/>
      <c r="L86" s="26"/>
      <c r="M86" s="24"/>
      <c r="N86" s="29"/>
    </row>
    <row r="87" spans="1:14" ht="12.75" customHeight="1">
      <c r="A87" s="1"/>
      <c r="C87" s="47"/>
      <c r="E87" s="41"/>
      <c r="F87" s="26"/>
      <c r="G87" s="26"/>
      <c r="H87" s="26"/>
      <c r="I87" s="26"/>
      <c r="J87" s="26"/>
      <c r="K87" s="26"/>
      <c r="L87" s="26"/>
      <c r="M87" s="27"/>
      <c r="N87" s="29"/>
    </row>
    <row r="88" spans="1:14">
      <c r="A88" s="1"/>
      <c r="E88" s="41"/>
      <c r="F88" s="26"/>
      <c r="G88" s="26"/>
      <c r="H88" s="26"/>
      <c r="I88" s="26"/>
      <c r="J88" s="26"/>
      <c r="K88" s="26"/>
      <c r="L88" s="26"/>
      <c r="M88" s="26"/>
      <c r="N88" s="29"/>
    </row>
    <row r="89" spans="1:14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</row>
    <row r="90" spans="1:14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</row>
    <row r="91" spans="1:14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</row>
    <row r="92" spans="1:14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</row>
    <row r="93" spans="1:14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</row>
    <row r="94" spans="1:14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</row>
    <row r="95" spans="1:14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</row>
    <row r="96" spans="1:14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</row>
    <row r="97" spans="1:13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</row>
    <row r="98" spans="1:13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</row>
    <row r="99" spans="1:13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</row>
    <row r="100" spans="1:13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</row>
    <row r="101" spans="1:13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</row>
    <row r="102" spans="1:13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</row>
    <row r="103" spans="1:13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</row>
    <row r="104" spans="1:13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</row>
    <row r="105" spans="1:13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</row>
    <row r="106" spans="1:13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</row>
    <row r="107" spans="1:13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</row>
    <row r="108" spans="1:13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</row>
    <row r="109" spans="1:13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</row>
    <row r="110" spans="1:13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</row>
    <row r="111" spans="1:13">
      <c r="A111" s="1"/>
      <c r="B111" s="19"/>
      <c r="C111" s="19"/>
      <c r="E111" s="41"/>
      <c r="F111" s="26"/>
      <c r="G111" s="26"/>
      <c r="H111" s="26"/>
      <c r="I111" s="26"/>
      <c r="J111" s="26"/>
      <c r="K111" s="26"/>
      <c r="L111" s="26"/>
      <c r="M111" s="26"/>
    </row>
    <row r="112" spans="1:13">
      <c r="A112" s="1"/>
      <c r="E112" s="41"/>
      <c r="F112" s="26"/>
      <c r="G112" s="26"/>
      <c r="H112" s="26"/>
      <c r="I112" s="26"/>
      <c r="J112" s="26"/>
      <c r="K112" s="26"/>
      <c r="L112" s="26"/>
      <c r="M112" s="26"/>
    </row>
    <row r="113" spans="1:13">
      <c r="A113" s="1"/>
      <c r="E113" s="41"/>
      <c r="F113" s="26"/>
      <c r="G113" s="26"/>
      <c r="H113" s="26"/>
      <c r="I113" s="26"/>
      <c r="J113" s="26"/>
      <c r="K113" s="26"/>
      <c r="L113" s="26"/>
      <c r="M113" s="26"/>
    </row>
    <row r="114" spans="1:13">
      <c r="A114" s="1"/>
      <c r="E114" s="41"/>
      <c r="F114" s="26"/>
      <c r="G114" s="26"/>
      <c r="H114" s="26"/>
      <c r="I114" s="26"/>
      <c r="J114" s="26"/>
      <c r="K114" s="26"/>
      <c r="L114" s="26"/>
      <c r="M114" s="26"/>
    </row>
    <row r="115" spans="1:13">
      <c r="A115" s="1"/>
      <c r="E115" s="41"/>
      <c r="F115" s="26"/>
      <c r="G115" s="26"/>
      <c r="H115" s="26"/>
      <c r="I115" s="26"/>
      <c r="J115" s="26"/>
      <c r="K115" s="26"/>
      <c r="L115" s="26"/>
      <c r="M115" s="26"/>
    </row>
    <row r="116" spans="1:13">
      <c r="A116" s="1"/>
      <c r="E116" s="41"/>
      <c r="F116" s="26"/>
      <c r="G116" s="26"/>
      <c r="H116" s="26"/>
      <c r="I116" s="26"/>
      <c r="J116" s="26"/>
      <c r="K116" s="26"/>
      <c r="L116" s="26"/>
      <c r="M116" s="26"/>
    </row>
    <row r="117" spans="1:13">
      <c r="A117" s="1"/>
      <c r="E117" s="41"/>
      <c r="F117" s="26"/>
      <c r="G117" s="26"/>
      <c r="H117" s="26"/>
      <c r="I117" s="26"/>
      <c r="J117" s="26"/>
      <c r="K117" s="26"/>
      <c r="L117" s="26"/>
      <c r="M117" s="26"/>
    </row>
    <row r="118" spans="1:13">
      <c r="A118" s="1"/>
      <c r="E118" s="41"/>
      <c r="F118" s="26"/>
      <c r="G118" s="26"/>
      <c r="H118" s="26"/>
      <c r="I118" s="26"/>
      <c r="J118" s="26"/>
      <c r="K118" s="26"/>
      <c r="L118" s="26"/>
      <c r="M118" s="26"/>
    </row>
    <row r="119" spans="1:13">
      <c r="A119" s="1"/>
      <c r="E119" s="41"/>
      <c r="F119" s="26"/>
      <c r="G119" s="26"/>
      <c r="H119" s="26"/>
      <c r="I119" s="26"/>
      <c r="J119" s="26"/>
      <c r="K119" s="26"/>
      <c r="L119" s="26"/>
      <c r="M119" s="26"/>
    </row>
    <row r="120" spans="1:13">
      <c r="A120" s="1"/>
      <c r="E120" s="41"/>
      <c r="F120" s="26"/>
      <c r="G120" s="26"/>
      <c r="H120" s="26"/>
      <c r="I120" s="26"/>
      <c r="J120" s="26"/>
      <c r="K120" s="26"/>
      <c r="L120" s="26"/>
      <c r="M120" s="26"/>
    </row>
    <row r="121" spans="1:13">
      <c r="A121" s="1"/>
      <c r="E121" s="41"/>
      <c r="F121" s="26"/>
      <c r="G121" s="26"/>
      <c r="H121" s="26"/>
      <c r="I121" s="26"/>
      <c r="J121" s="26"/>
      <c r="K121" s="26"/>
      <c r="L121" s="26"/>
      <c r="M121" s="26"/>
    </row>
    <row r="122" spans="1:13">
      <c r="A122" s="1"/>
      <c r="E122" s="41"/>
      <c r="F122" s="26"/>
      <c r="G122" s="26"/>
      <c r="H122" s="26"/>
      <c r="I122" s="26"/>
      <c r="J122" s="26"/>
      <c r="K122" s="26"/>
      <c r="L122" s="26"/>
      <c r="M122" s="26"/>
    </row>
    <row r="123" spans="1:13">
      <c r="A123" s="1"/>
      <c r="E123" s="41"/>
      <c r="F123" s="26"/>
      <c r="G123" s="26"/>
      <c r="H123" s="26"/>
      <c r="I123" s="26"/>
      <c r="J123" s="26"/>
      <c r="K123" s="26"/>
      <c r="L123" s="26"/>
      <c r="M123" s="26"/>
    </row>
    <row r="124" spans="1:13">
      <c r="A124" s="1"/>
      <c r="E124" s="41"/>
      <c r="F124" s="26"/>
      <c r="G124" s="26"/>
      <c r="H124" s="26"/>
      <c r="I124" s="26"/>
      <c r="J124" s="26"/>
      <c r="K124" s="26"/>
      <c r="L124" s="26"/>
      <c r="M124" s="26"/>
    </row>
    <row r="125" spans="1:13">
      <c r="A125" s="1"/>
      <c r="E125" s="41"/>
      <c r="F125" s="26"/>
      <c r="G125" s="26"/>
      <c r="H125" s="26"/>
      <c r="I125" s="26"/>
      <c r="J125" s="26"/>
      <c r="K125" s="26"/>
      <c r="L125" s="26"/>
      <c r="M125" s="26"/>
    </row>
    <row r="126" spans="1:13">
      <c r="A126" s="1"/>
      <c r="E126" s="41"/>
      <c r="F126" s="26"/>
      <c r="G126" s="26"/>
      <c r="H126" s="26"/>
      <c r="I126" s="26"/>
      <c r="J126" s="26"/>
      <c r="K126" s="26"/>
      <c r="L126" s="26"/>
      <c r="M126" s="26"/>
    </row>
    <row r="127" spans="1:13">
      <c r="A127" s="1"/>
      <c r="E127" s="41"/>
      <c r="F127" s="26"/>
      <c r="G127" s="26"/>
      <c r="H127" s="26"/>
      <c r="I127" s="26"/>
      <c r="J127" s="26"/>
      <c r="K127" s="26"/>
      <c r="L127" s="26"/>
      <c r="M127" s="26"/>
    </row>
    <row r="128" spans="1:13">
      <c r="A128" s="1"/>
      <c r="E128" s="41"/>
      <c r="F128" s="26"/>
      <c r="G128" s="26"/>
      <c r="H128" s="26"/>
      <c r="I128" s="26"/>
      <c r="J128" s="26"/>
      <c r="K128" s="26"/>
      <c r="L128" s="26"/>
      <c r="M128" s="26"/>
    </row>
    <row r="129" spans="1:13">
      <c r="A129" s="1"/>
      <c r="E129" s="41"/>
      <c r="F129" s="26"/>
      <c r="G129" s="26"/>
      <c r="H129" s="26"/>
      <c r="I129" s="26"/>
      <c r="J129" s="26"/>
      <c r="K129" s="26"/>
      <c r="L129" s="26"/>
      <c r="M129" s="26"/>
    </row>
    <row r="130" spans="1:13">
      <c r="A130" s="1"/>
      <c r="E130" s="41"/>
      <c r="F130" s="26"/>
      <c r="G130" s="26"/>
      <c r="H130" s="26"/>
      <c r="I130" s="26"/>
      <c r="J130" s="26"/>
      <c r="K130" s="26"/>
      <c r="L130" s="26"/>
      <c r="M130" s="26"/>
    </row>
    <row r="131" spans="1:13">
      <c r="A131" s="1"/>
      <c r="E131" s="41"/>
      <c r="F131" s="26"/>
      <c r="G131" s="26"/>
      <c r="H131" s="26"/>
      <c r="I131" s="26"/>
      <c r="J131" s="26"/>
      <c r="K131" s="26"/>
      <c r="L131" s="26"/>
      <c r="M131" s="26"/>
    </row>
    <row r="132" spans="1:13">
      <c r="A132" s="1"/>
      <c r="E132" s="41"/>
      <c r="F132" s="26"/>
      <c r="G132" s="26"/>
      <c r="H132" s="26"/>
      <c r="I132" s="26"/>
      <c r="J132" s="26"/>
      <c r="K132" s="26"/>
      <c r="L132" s="26"/>
      <c r="M132" s="26"/>
    </row>
    <row r="133" spans="1:13">
      <c r="A133" s="1"/>
      <c r="E133" s="41"/>
      <c r="F133" s="26"/>
      <c r="G133" s="26"/>
      <c r="H133" s="26"/>
      <c r="I133" s="26"/>
      <c r="J133" s="26"/>
      <c r="K133" s="26"/>
      <c r="L133" s="26"/>
      <c r="M133" s="26"/>
    </row>
    <row r="134" spans="1:13">
      <c r="A134" s="1"/>
      <c r="E134" s="41"/>
      <c r="F134" s="26"/>
      <c r="G134" s="26"/>
      <c r="H134" s="26"/>
      <c r="I134" s="26"/>
      <c r="J134" s="26"/>
      <c r="K134" s="26"/>
      <c r="L134" s="26"/>
      <c r="M134" s="26"/>
    </row>
    <row r="135" spans="1:13">
      <c r="A135" s="1"/>
      <c r="E135" s="41"/>
      <c r="F135" s="26"/>
      <c r="G135" s="26"/>
      <c r="H135" s="26"/>
      <c r="I135" s="26"/>
      <c r="J135" s="26"/>
      <c r="K135" s="26"/>
      <c r="L135" s="26"/>
      <c r="M135" s="26"/>
    </row>
    <row r="136" spans="1:13">
      <c r="A136" s="1"/>
      <c r="E136" s="41"/>
      <c r="F136" s="26"/>
      <c r="G136" s="26"/>
      <c r="H136" s="26"/>
      <c r="I136" s="26"/>
      <c r="J136" s="26"/>
      <c r="K136" s="26"/>
      <c r="L136" s="26"/>
      <c r="M136" s="26"/>
    </row>
    <row r="137" spans="1:13">
      <c r="A137" s="1"/>
      <c r="E137" s="41"/>
      <c r="F137" s="26"/>
      <c r="G137" s="26"/>
      <c r="H137" s="26"/>
      <c r="I137" s="26"/>
      <c r="J137" s="26"/>
      <c r="K137" s="26"/>
      <c r="L137" s="26"/>
      <c r="M137" s="26"/>
    </row>
    <row r="138" spans="1:13">
      <c r="A138" s="1"/>
      <c r="E138" s="41"/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1"/>
      <c r="E139" s="41"/>
      <c r="F139" s="26"/>
      <c r="G139" s="26"/>
      <c r="H139" s="26"/>
      <c r="I139" s="26"/>
      <c r="J139" s="26"/>
      <c r="K139" s="26"/>
      <c r="L139" s="26"/>
      <c r="M139" s="26"/>
    </row>
    <row r="140" spans="1:13">
      <c r="A140" s="1"/>
      <c r="E140" s="41"/>
      <c r="F140" s="26"/>
      <c r="G140" s="26"/>
      <c r="H140" s="26"/>
      <c r="I140" s="26"/>
      <c r="J140" s="26"/>
      <c r="K140" s="26"/>
      <c r="L140" s="26"/>
      <c r="M140" s="26"/>
    </row>
    <row r="141" spans="1:13">
      <c r="A141" s="1"/>
      <c r="E141" s="41"/>
      <c r="F141" s="26"/>
      <c r="G141" s="26"/>
      <c r="H141" s="26"/>
      <c r="I141" s="26"/>
      <c r="J141" s="26"/>
      <c r="K141" s="26"/>
      <c r="L141" s="26"/>
      <c r="M141" s="26"/>
    </row>
    <row r="142" spans="1:13">
      <c r="A142" s="1"/>
      <c r="E142" s="41"/>
      <c r="F142" s="26"/>
      <c r="G142" s="26"/>
      <c r="H142" s="26"/>
      <c r="I142" s="26"/>
      <c r="J142" s="26"/>
      <c r="K142" s="26"/>
      <c r="L142" s="26"/>
      <c r="M142" s="26"/>
    </row>
    <row r="143" spans="1:13">
      <c r="A143" s="1"/>
      <c r="E143" s="41"/>
      <c r="F143" s="26"/>
      <c r="G143" s="26"/>
      <c r="H143" s="26"/>
      <c r="I143" s="26"/>
      <c r="J143" s="26"/>
      <c r="K143" s="26"/>
      <c r="L143" s="26"/>
      <c r="M143" s="26"/>
    </row>
    <row r="144" spans="1:13">
      <c r="A144" s="1"/>
      <c r="E144" s="41"/>
      <c r="F144" s="26"/>
      <c r="G144" s="26"/>
      <c r="H144" s="26"/>
      <c r="I144" s="26"/>
      <c r="J144" s="26"/>
      <c r="K144" s="26"/>
      <c r="L144" s="26"/>
      <c r="M144" s="26"/>
    </row>
    <row r="145" spans="1:13">
      <c r="A145" s="1"/>
      <c r="E145" s="41"/>
      <c r="F145" s="26"/>
      <c r="G145" s="26"/>
      <c r="H145" s="26"/>
      <c r="I145" s="26"/>
      <c r="J145" s="26"/>
      <c r="K145" s="26"/>
      <c r="L145" s="26"/>
      <c r="M145" s="26"/>
    </row>
    <row r="146" spans="1:13">
      <c r="A146" s="1"/>
      <c r="E146" s="41"/>
      <c r="F146" s="26"/>
      <c r="G146" s="26"/>
      <c r="H146" s="26"/>
      <c r="I146" s="26"/>
      <c r="J146" s="26"/>
      <c r="K146" s="26"/>
      <c r="L146" s="26"/>
      <c r="M146" s="26"/>
    </row>
    <row r="147" spans="1:13">
      <c r="A147" s="1"/>
      <c r="E147" s="41"/>
      <c r="F147" s="26"/>
      <c r="G147" s="26"/>
      <c r="H147" s="26"/>
      <c r="I147" s="26"/>
      <c r="J147" s="26"/>
      <c r="K147" s="26"/>
      <c r="L147" s="26"/>
      <c r="M147" s="26"/>
    </row>
    <row r="148" spans="1:13">
      <c r="A148" s="1"/>
      <c r="E148" s="41"/>
      <c r="F148" s="26"/>
      <c r="G148" s="26"/>
      <c r="H148" s="26"/>
      <c r="I148" s="26"/>
      <c r="J148" s="26"/>
      <c r="K148" s="26"/>
      <c r="L148" s="26"/>
      <c r="M148" s="26"/>
    </row>
    <row r="149" spans="1:13">
      <c r="E149" s="41"/>
      <c r="F149" s="26"/>
      <c r="G149" s="26"/>
      <c r="H149" s="26"/>
      <c r="I149" s="26"/>
      <c r="J149" s="26"/>
      <c r="K149" s="26"/>
      <c r="L149" s="26"/>
      <c r="M149" s="26"/>
    </row>
    <row r="150" spans="1:13">
      <c r="E150" s="41"/>
      <c r="F150" s="26"/>
      <c r="G150" s="26"/>
      <c r="H150" s="26"/>
      <c r="I150" s="26"/>
      <c r="J150" s="26"/>
      <c r="K150" s="26"/>
      <c r="L150" s="26"/>
      <c r="M150" s="26"/>
    </row>
    <row r="151" spans="1:13">
      <c r="E151" s="41"/>
      <c r="F151" s="26"/>
      <c r="G151" s="26"/>
      <c r="H151" s="26"/>
      <c r="I151" s="26"/>
      <c r="J151" s="26"/>
      <c r="K151" s="26"/>
      <c r="L151" s="26"/>
      <c r="M151" s="26"/>
    </row>
    <row r="152" spans="1:13">
      <c r="E152" s="41"/>
      <c r="F152" s="26"/>
      <c r="G152" s="26"/>
      <c r="H152" s="26"/>
      <c r="I152" s="26"/>
      <c r="J152" s="26"/>
      <c r="K152" s="26"/>
      <c r="L152" s="26"/>
      <c r="M152" s="26"/>
    </row>
    <row r="153" spans="1:13">
      <c r="E153" s="41"/>
      <c r="F153" s="26"/>
      <c r="G153" s="26"/>
      <c r="H153" s="26"/>
      <c r="I153" s="26"/>
      <c r="J153" s="26"/>
      <c r="K153" s="26"/>
      <c r="L153" s="26"/>
      <c r="M153" s="26"/>
    </row>
    <row r="154" spans="1:13">
      <c r="E154" s="41"/>
      <c r="F154" s="26"/>
      <c r="G154" s="26"/>
      <c r="H154" s="26"/>
      <c r="I154" s="26"/>
      <c r="J154" s="26"/>
      <c r="K154" s="26"/>
      <c r="L154" s="26"/>
      <c r="M154" s="26"/>
    </row>
    <row r="155" spans="1:13">
      <c r="E155" s="41"/>
      <c r="F155" s="26"/>
      <c r="G155" s="26"/>
      <c r="H155" s="26"/>
      <c r="I155" s="26"/>
      <c r="J155" s="26"/>
      <c r="K155" s="26"/>
      <c r="L155" s="26"/>
      <c r="M155" s="26"/>
    </row>
    <row r="156" spans="1:13">
      <c r="E156" s="41"/>
      <c r="F156" s="26"/>
      <c r="G156" s="26"/>
      <c r="H156" s="26"/>
      <c r="I156" s="26"/>
      <c r="J156" s="26"/>
      <c r="K156" s="26"/>
      <c r="L156" s="26"/>
      <c r="M156" s="26"/>
    </row>
    <row r="157" spans="1:13">
      <c r="E157" s="41"/>
      <c r="F157" s="26"/>
      <c r="G157" s="26"/>
      <c r="H157" s="26"/>
      <c r="I157" s="26"/>
      <c r="J157" s="26"/>
      <c r="K157" s="26"/>
      <c r="L157" s="26"/>
      <c r="M157" s="26"/>
    </row>
    <row r="158" spans="1:13">
      <c r="E158" s="41"/>
      <c r="F158" s="26"/>
      <c r="G158" s="26"/>
      <c r="H158" s="26"/>
      <c r="I158" s="26"/>
      <c r="J158" s="26"/>
      <c r="K158" s="26"/>
      <c r="L158" s="26"/>
      <c r="M158" s="26"/>
    </row>
    <row r="159" spans="1:13">
      <c r="E159" s="41"/>
      <c r="F159" s="26"/>
      <c r="G159" s="26"/>
      <c r="H159" s="26"/>
      <c r="I159" s="26"/>
      <c r="J159" s="26"/>
      <c r="K159" s="26"/>
      <c r="L159" s="26"/>
      <c r="M159" s="26"/>
    </row>
    <row r="160" spans="1:13">
      <c r="E160" s="41"/>
      <c r="F160" s="26"/>
      <c r="G160" s="26"/>
      <c r="H160" s="26"/>
      <c r="I160" s="26"/>
      <c r="J160" s="26"/>
      <c r="K160" s="26"/>
      <c r="L160" s="26"/>
      <c r="M160" s="26"/>
    </row>
    <row r="161" spans="5:13">
      <c r="E161" s="41"/>
      <c r="F161" s="26"/>
      <c r="G161" s="26"/>
      <c r="H161" s="26"/>
      <c r="I161" s="26"/>
      <c r="J161" s="26"/>
      <c r="K161" s="26"/>
      <c r="L161" s="26"/>
      <c r="M161" s="26"/>
    </row>
    <row r="162" spans="5:13">
      <c r="E162" s="41"/>
      <c r="F162" s="26"/>
      <c r="G162" s="26"/>
      <c r="H162" s="26"/>
      <c r="I162" s="26"/>
      <c r="J162" s="26"/>
      <c r="K162" s="26"/>
      <c r="L162" s="26"/>
      <c r="M162" s="26"/>
    </row>
    <row r="163" spans="5:13">
      <c r="E163" s="41"/>
      <c r="F163" s="26"/>
      <c r="G163" s="26"/>
      <c r="H163" s="26"/>
      <c r="I163" s="26"/>
      <c r="J163" s="26"/>
      <c r="K163" s="26"/>
      <c r="L163" s="26"/>
      <c r="M163" s="26"/>
    </row>
    <row r="164" spans="5:13">
      <c r="E164" s="41"/>
      <c r="F164" s="26"/>
      <c r="G164" s="26"/>
      <c r="H164" s="26"/>
      <c r="I164" s="26"/>
      <c r="J164" s="26"/>
      <c r="K164" s="26"/>
      <c r="L164" s="26"/>
      <c r="M164" s="26"/>
    </row>
    <row r="165" spans="5:13">
      <c r="E165" s="41"/>
      <c r="F165" s="26"/>
      <c r="G165" s="26"/>
      <c r="H165" s="26"/>
      <c r="I165" s="26"/>
      <c r="J165" s="26"/>
      <c r="K165" s="26"/>
      <c r="L165" s="26"/>
      <c r="M165" s="26"/>
    </row>
    <row r="166" spans="5:13">
      <c r="E166" s="41"/>
      <c r="F166" s="26"/>
      <c r="G166" s="26"/>
      <c r="H166" s="26"/>
      <c r="I166" s="26"/>
      <c r="J166" s="26"/>
      <c r="K166" s="26"/>
      <c r="L166" s="26"/>
      <c r="M166" s="26"/>
    </row>
    <row r="167" spans="5:13">
      <c r="E167" s="41"/>
      <c r="F167" s="26"/>
      <c r="G167" s="26"/>
      <c r="H167" s="26"/>
      <c r="I167" s="26"/>
      <c r="J167" s="26"/>
      <c r="K167" s="26"/>
      <c r="L167" s="26"/>
      <c r="M167" s="26"/>
    </row>
    <row r="168" spans="5:13">
      <c r="E168" s="41"/>
      <c r="F168" s="26"/>
      <c r="G168" s="26"/>
      <c r="H168" s="26"/>
      <c r="I168" s="26"/>
      <c r="J168" s="26"/>
      <c r="K168" s="26"/>
      <c r="L168" s="26"/>
      <c r="M168" s="26"/>
    </row>
    <row r="169" spans="5:13">
      <c r="E169" s="41"/>
      <c r="F169" s="26"/>
      <c r="G169" s="26"/>
      <c r="H169" s="26"/>
      <c r="I169" s="26"/>
      <c r="J169" s="26"/>
      <c r="K169" s="26"/>
      <c r="L169" s="26"/>
      <c r="M169" s="26"/>
    </row>
    <row r="170" spans="5:13">
      <c r="E170" s="41"/>
      <c r="F170" s="26"/>
      <c r="G170" s="26"/>
      <c r="H170" s="26"/>
      <c r="I170" s="26"/>
      <c r="J170" s="26"/>
      <c r="K170" s="26"/>
      <c r="L170" s="26"/>
      <c r="M170" s="26"/>
    </row>
    <row r="171" spans="5:13">
      <c r="E171" s="41"/>
      <c r="F171" s="26"/>
      <c r="G171" s="26"/>
      <c r="H171" s="26"/>
      <c r="I171" s="26"/>
      <c r="J171" s="26"/>
      <c r="K171" s="26"/>
      <c r="L171" s="26"/>
      <c r="M171" s="26"/>
    </row>
    <row r="172" spans="5:13">
      <c r="E172" s="41"/>
      <c r="F172" s="26"/>
      <c r="G172" s="26"/>
      <c r="H172" s="26"/>
      <c r="I172" s="26"/>
      <c r="J172" s="26"/>
      <c r="K172" s="26"/>
      <c r="L172" s="26"/>
      <c r="M172" s="26"/>
    </row>
    <row r="173" spans="5:13">
      <c r="E173" s="41"/>
      <c r="F173" s="26"/>
      <c r="G173" s="26"/>
      <c r="H173" s="26"/>
      <c r="I173" s="26"/>
      <c r="J173" s="26"/>
      <c r="K173" s="26"/>
      <c r="L173" s="26"/>
      <c r="M173" s="26"/>
    </row>
    <row r="174" spans="5:13">
      <c r="E174" s="41"/>
      <c r="F174" s="26"/>
      <c r="G174" s="26"/>
      <c r="H174" s="26"/>
      <c r="I174" s="26"/>
      <c r="J174" s="26"/>
      <c r="K174" s="26"/>
      <c r="L174" s="26"/>
      <c r="M174" s="26"/>
    </row>
    <row r="175" spans="5:13">
      <c r="E175" s="41"/>
      <c r="F175" s="26"/>
      <c r="G175" s="26"/>
      <c r="H175" s="26"/>
      <c r="I175" s="26"/>
      <c r="J175" s="26"/>
      <c r="K175" s="26"/>
      <c r="L175" s="26"/>
      <c r="M175" s="26"/>
    </row>
    <row r="176" spans="5:13">
      <c r="E176" s="41"/>
      <c r="F176" s="26"/>
      <c r="G176" s="26"/>
      <c r="H176" s="26"/>
      <c r="I176" s="26"/>
      <c r="J176" s="26"/>
      <c r="K176" s="26"/>
      <c r="L176" s="26"/>
      <c r="M176" s="26"/>
    </row>
    <row r="177" spans="5:13">
      <c r="E177" s="41"/>
      <c r="F177" s="26"/>
      <c r="G177" s="26"/>
      <c r="H177" s="26"/>
      <c r="I177" s="26"/>
      <c r="J177" s="26"/>
      <c r="K177" s="26"/>
      <c r="L177" s="26"/>
      <c r="M177" s="26"/>
    </row>
    <row r="178" spans="5:13">
      <c r="E178" s="41"/>
      <c r="F178" s="26"/>
      <c r="G178" s="26"/>
      <c r="H178" s="26"/>
      <c r="I178" s="26"/>
      <c r="J178" s="26"/>
      <c r="K178" s="26"/>
      <c r="L178" s="26"/>
      <c r="M178" s="26"/>
    </row>
    <row r="179" spans="5:13">
      <c r="E179" s="41"/>
      <c r="F179" s="26"/>
      <c r="G179" s="26"/>
      <c r="H179" s="26"/>
      <c r="I179" s="26"/>
      <c r="J179" s="26"/>
      <c r="K179" s="26"/>
      <c r="L179" s="26"/>
      <c r="M179" s="26"/>
    </row>
    <row r="180" spans="5:13">
      <c r="E180" s="41"/>
      <c r="F180" s="26"/>
      <c r="G180" s="26"/>
      <c r="H180" s="26"/>
      <c r="I180" s="26"/>
      <c r="J180" s="26"/>
      <c r="K180" s="26"/>
      <c r="L180" s="26"/>
      <c r="M180" s="26"/>
    </row>
    <row r="181" spans="5:13">
      <c r="E181" s="41"/>
      <c r="F181" s="26"/>
      <c r="G181" s="26"/>
      <c r="H181" s="26"/>
      <c r="I181" s="26"/>
      <c r="J181" s="26"/>
      <c r="K181" s="26"/>
      <c r="L181" s="26"/>
      <c r="M181" s="26"/>
    </row>
    <row r="182" spans="5:13">
      <c r="E182" s="41"/>
      <c r="F182" s="26"/>
      <c r="G182" s="26"/>
      <c r="H182" s="26"/>
      <c r="I182" s="26"/>
      <c r="J182" s="26"/>
      <c r="K182" s="26"/>
      <c r="L182" s="26"/>
      <c r="M182" s="26"/>
    </row>
    <row r="183" spans="5:13">
      <c r="E183" s="41"/>
      <c r="F183" s="26"/>
      <c r="G183" s="26"/>
      <c r="H183" s="26"/>
      <c r="I183" s="26"/>
      <c r="J183" s="26"/>
      <c r="K183" s="26"/>
      <c r="L183" s="26"/>
      <c r="M183" s="26"/>
    </row>
    <row r="184" spans="5:13">
      <c r="E184" s="41"/>
      <c r="F184" s="26"/>
      <c r="G184" s="26"/>
      <c r="H184" s="26"/>
      <c r="I184" s="26"/>
      <c r="J184" s="26"/>
      <c r="K184" s="26"/>
      <c r="L184" s="26"/>
      <c r="M184" s="26"/>
    </row>
    <row r="185" spans="5:13">
      <c r="E185" s="41"/>
      <c r="F185" s="26"/>
      <c r="G185" s="26"/>
      <c r="H185" s="26"/>
      <c r="I185" s="26"/>
      <c r="J185" s="26"/>
      <c r="K185" s="26"/>
      <c r="L185" s="26"/>
      <c r="M185" s="26"/>
    </row>
    <row r="186" spans="5:13">
      <c r="E186" s="41"/>
      <c r="F186" s="26"/>
      <c r="G186" s="26"/>
      <c r="H186" s="26"/>
      <c r="I186" s="26"/>
      <c r="J186" s="26"/>
      <c r="K186" s="26"/>
      <c r="L186" s="26"/>
      <c r="M186" s="26"/>
    </row>
    <row r="187" spans="5:13">
      <c r="E187" s="41"/>
      <c r="F187" s="26"/>
      <c r="G187" s="26"/>
      <c r="H187" s="26"/>
      <c r="I187" s="26"/>
      <c r="J187" s="26"/>
      <c r="K187" s="26"/>
      <c r="L187" s="26"/>
      <c r="M187" s="26"/>
    </row>
    <row r="188" spans="5:13">
      <c r="E188" s="41"/>
      <c r="F188" s="26"/>
      <c r="G188" s="26"/>
      <c r="H188" s="26"/>
      <c r="I188" s="26"/>
      <c r="J188" s="26"/>
      <c r="K188" s="26"/>
      <c r="L188" s="26"/>
      <c r="M188" s="26"/>
    </row>
    <row r="189" spans="5:13">
      <c r="E189" s="41"/>
      <c r="F189" s="26"/>
      <c r="G189" s="26"/>
      <c r="H189" s="26"/>
      <c r="I189" s="26"/>
      <c r="J189" s="26"/>
      <c r="K189" s="26"/>
      <c r="L189" s="26"/>
      <c r="M189" s="26"/>
    </row>
    <row r="190" spans="5:13">
      <c r="E190" s="41"/>
      <c r="F190" s="26"/>
      <c r="G190" s="26"/>
      <c r="H190" s="26"/>
      <c r="I190" s="26"/>
      <c r="J190" s="26"/>
      <c r="K190" s="26"/>
      <c r="L190" s="26"/>
      <c r="M190" s="26"/>
    </row>
    <row r="191" spans="5:13">
      <c r="E191" s="41"/>
      <c r="F191" s="26"/>
      <c r="G191" s="26"/>
      <c r="H191" s="26"/>
      <c r="I191" s="26"/>
      <c r="J191" s="26"/>
      <c r="K191" s="26"/>
      <c r="L191" s="26"/>
      <c r="M191" s="26"/>
    </row>
    <row r="192" spans="5:13">
      <c r="E192" s="41"/>
      <c r="F192" s="26"/>
      <c r="G192" s="26"/>
      <c r="H192" s="26"/>
      <c r="I192" s="26"/>
      <c r="J192" s="26"/>
      <c r="K192" s="26"/>
      <c r="L192" s="26"/>
      <c r="M192" s="26"/>
    </row>
    <row r="193" spans="5:13">
      <c r="E193" s="41"/>
      <c r="F193" s="26"/>
      <c r="G193" s="26"/>
      <c r="H193" s="26"/>
      <c r="I193" s="26"/>
      <c r="J193" s="26"/>
      <c r="K193" s="26"/>
      <c r="L193" s="26"/>
      <c r="M193" s="26"/>
    </row>
    <row r="194" spans="5:13">
      <c r="E194" s="41"/>
      <c r="F194" s="26"/>
      <c r="G194" s="26"/>
      <c r="H194" s="26"/>
      <c r="I194" s="26"/>
      <c r="J194" s="26"/>
      <c r="K194" s="26"/>
      <c r="L194" s="26"/>
      <c r="M194" s="26"/>
    </row>
    <row r="195" spans="5:13">
      <c r="E195" s="41"/>
      <c r="F195" s="26"/>
      <c r="G195" s="26"/>
      <c r="H195" s="26"/>
      <c r="I195" s="26"/>
      <c r="J195" s="26"/>
      <c r="K195" s="26"/>
      <c r="L195" s="26"/>
      <c r="M195" s="26"/>
    </row>
    <row r="196" spans="5:13">
      <c r="E196" s="41"/>
      <c r="F196" s="26"/>
      <c r="G196" s="26"/>
      <c r="H196" s="26"/>
      <c r="I196" s="26"/>
      <c r="J196" s="26"/>
      <c r="K196" s="26"/>
      <c r="L196" s="26"/>
      <c r="M196" s="26"/>
    </row>
    <row r="197" spans="5:13">
      <c r="E197" s="41"/>
      <c r="F197" s="26"/>
      <c r="G197" s="26"/>
      <c r="H197" s="26"/>
      <c r="I197" s="26"/>
      <c r="J197" s="26"/>
      <c r="K197" s="26"/>
      <c r="L197" s="26"/>
      <c r="M197" s="26"/>
    </row>
    <row r="198" spans="5:13">
      <c r="E198" s="41"/>
      <c r="F198" s="26"/>
      <c r="G198" s="26"/>
      <c r="H198" s="26"/>
      <c r="I198" s="26"/>
      <c r="J198" s="26"/>
      <c r="K198" s="26"/>
      <c r="L198" s="26"/>
      <c r="M198" s="26"/>
    </row>
    <row r="199" spans="5:13">
      <c r="E199" s="41"/>
      <c r="F199" s="26"/>
      <c r="G199" s="26"/>
      <c r="H199" s="26"/>
      <c r="I199" s="26"/>
      <c r="J199" s="26"/>
      <c r="K199" s="26"/>
      <c r="L199" s="26"/>
      <c r="M199" s="26"/>
    </row>
    <row r="200" spans="5:13">
      <c r="E200" s="41"/>
      <c r="F200" s="26"/>
      <c r="G200" s="26"/>
      <c r="H200" s="26"/>
      <c r="I200" s="26"/>
      <c r="J200" s="26"/>
      <c r="K200" s="26"/>
      <c r="L200" s="26"/>
      <c r="M200" s="26"/>
    </row>
    <row r="201" spans="5:13">
      <c r="E201" s="41"/>
      <c r="F201" s="26"/>
      <c r="G201" s="26"/>
      <c r="H201" s="26"/>
      <c r="I201" s="26"/>
      <c r="J201" s="26"/>
      <c r="K201" s="26"/>
      <c r="L201" s="26"/>
      <c r="M201" s="26"/>
    </row>
    <row r="202" spans="5:13">
      <c r="E202" s="41"/>
      <c r="F202" s="26"/>
      <c r="G202" s="26"/>
      <c r="H202" s="26"/>
      <c r="I202" s="26"/>
      <c r="J202" s="26"/>
      <c r="K202" s="26"/>
      <c r="L202" s="26"/>
      <c r="M202" s="26"/>
    </row>
    <row r="203" spans="5:13">
      <c r="E203" s="41"/>
      <c r="F203" s="26"/>
      <c r="G203" s="26"/>
      <c r="H203" s="26"/>
      <c r="I203" s="26"/>
      <c r="J203" s="26"/>
      <c r="K203" s="26"/>
      <c r="L203" s="26"/>
      <c r="M203" s="26"/>
    </row>
    <row r="204" spans="5:13">
      <c r="E204" s="41"/>
      <c r="F204" s="26"/>
      <c r="G204" s="26"/>
      <c r="H204" s="26"/>
      <c r="I204" s="26"/>
      <c r="J204" s="26"/>
      <c r="K204" s="26"/>
      <c r="L204" s="26"/>
      <c r="M204" s="26"/>
    </row>
    <row r="205" spans="5:13">
      <c r="E205" s="41"/>
      <c r="F205" s="26"/>
      <c r="G205" s="26"/>
      <c r="H205" s="26"/>
      <c r="I205" s="26"/>
      <c r="J205" s="26"/>
      <c r="K205" s="26"/>
      <c r="L205" s="26"/>
      <c r="M205" s="26"/>
    </row>
    <row r="206" spans="5:13">
      <c r="E206" s="41"/>
      <c r="F206" s="26"/>
      <c r="G206" s="26"/>
      <c r="H206" s="26"/>
      <c r="I206" s="26"/>
      <c r="J206" s="26"/>
      <c r="K206" s="26"/>
      <c r="L206" s="26"/>
      <c r="M206" s="26"/>
    </row>
    <row r="207" spans="5:13">
      <c r="E207" s="41"/>
      <c r="F207" s="26"/>
      <c r="G207" s="26"/>
      <c r="H207" s="26"/>
      <c r="I207" s="26"/>
      <c r="J207" s="26"/>
      <c r="K207" s="26"/>
      <c r="L207" s="26"/>
      <c r="M207" s="26"/>
    </row>
    <row r="208" spans="5:13">
      <c r="E208" s="41"/>
      <c r="F208" s="26"/>
      <c r="G208" s="26"/>
      <c r="H208" s="26"/>
      <c r="I208" s="26"/>
      <c r="J208" s="26"/>
      <c r="K208" s="26"/>
      <c r="L208" s="26"/>
      <c r="M208" s="26"/>
    </row>
    <row r="209" spans="5:13">
      <c r="E209" s="41"/>
      <c r="F209" s="26"/>
      <c r="G209" s="26"/>
      <c r="H209" s="26"/>
      <c r="I209" s="26"/>
      <c r="J209" s="26"/>
      <c r="K209" s="26"/>
      <c r="L209" s="26"/>
      <c r="M209" s="26"/>
    </row>
    <row r="210" spans="5:13">
      <c r="E210" s="41"/>
      <c r="F210" s="26"/>
      <c r="G210" s="26"/>
      <c r="H210" s="26"/>
      <c r="I210" s="26"/>
      <c r="J210" s="26"/>
      <c r="K210" s="26"/>
      <c r="L210" s="26"/>
      <c r="M210" s="26"/>
    </row>
    <row r="211" spans="5:13">
      <c r="E211" s="41"/>
      <c r="F211" s="26"/>
      <c r="G211" s="26"/>
      <c r="H211" s="26"/>
      <c r="I211" s="26"/>
      <c r="J211" s="26"/>
      <c r="K211" s="26"/>
      <c r="L211" s="26"/>
      <c r="M211" s="26"/>
    </row>
    <row r="212" spans="5:13">
      <c r="E212" s="41"/>
      <c r="F212" s="26"/>
      <c r="G212" s="26"/>
      <c r="H212" s="26"/>
      <c r="I212" s="26"/>
      <c r="J212" s="26"/>
      <c r="K212" s="26"/>
      <c r="L212" s="26"/>
      <c r="M212" s="26"/>
    </row>
    <row r="213" spans="5:13">
      <c r="E213" s="41"/>
      <c r="F213" s="26"/>
      <c r="G213" s="26"/>
      <c r="H213" s="26"/>
      <c r="I213" s="26"/>
      <c r="J213" s="26"/>
      <c r="K213" s="26"/>
      <c r="L213" s="26"/>
      <c r="M213" s="26"/>
    </row>
    <row r="214" spans="5:13">
      <c r="E214" s="41"/>
      <c r="F214" s="26"/>
      <c r="G214" s="26"/>
      <c r="H214" s="26"/>
      <c r="I214" s="26"/>
      <c r="J214" s="26"/>
      <c r="K214" s="26"/>
      <c r="L214" s="26"/>
      <c r="M214" s="26"/>
    </row>
    <row r="215" spans="5:13">
      <c r="E215" s="41"/>
      <c r="F215" s="26"/>
      <c r="G215" s="26"/>
      <c r="H215" s="26"/>
      <c r="I215" s="26"/>
      <c r="J215" s="26"/>
      <c r="K215" s="26"/>
      <c r="L215" s="26"/>
      <c r="M215" s="26"/>
    </row>
    <row r="216" spans="5:13">
      <c r="E216" s="41"/>
      <c r="F216" s="26"/>
      <c r="G216" s="26"/>
      <c r="H216" s="26"/>
      <c r="I216" s="26"/>
      <c r="J216" s="26"/>
      <c r="K216" s="26"/>
      <c r="L216" s="26"/>
      <c r="M216" s="26"/>
    </row>
    <row r="217" spans="5:13">
      <c r="E217" s="41"/>
      <c r="F217" s="26"/>
      <c r="G217" s="26"/>
      <c r="H217" s="26"/>
      <c r="I217" s="26"/>
      <c r="J217" s="26"/>
      <c r="K217" s="26"/>
      <c r="L217" s="26"/>
      <c r="M217" s="26"/>
    </row>
    <row r="218" spans="5:13">
      <c r="E218" s="41"/>
      <c r="F218" s="26"/>
      <c r="G218" s="26"/>
      <c r="H218" s="26"/>
      <c r="I218" s="26"/>
      <c r="J218" s="26"/>
      <c r="K218" s="26"/>
      <c r="L218" s="26"/>
      <c r="M218" s="26"/>
    </row>
    <row r="219" spans="5:13">
      <c r="E219" s="41"/>
      <c r="F219" s="26"/>
      <c r="G219" s="26"/>
      <c r="H219" s="26"/>
      <c r="I219" s="26"/>
      <c r="J219" s="26"/>
      <c r="K219" s="26"/>
      <c r="L219" s="26"/>
      <c r="M219" s="26"/>
    </row>
    <row r="220" spans="5:13">
      <c r="E220" s="41"/>
      <c r="F220" s="26"/>
      <c r="G220" s="26"/>
      <c r="H220" s="26"/>
      <c r="I220" s="26"/>
      <c r="J220" s="26"/>
      <c r="K220" s="26"/>
      <c r="L220" s="26"/>
      <c r="M220" s="26"/>
    </row>
    <row r="221" spans="5:13">
      <c r="E221" s="41"/>
      <c r="F221" s="26"/>
      <c r="G221" s="26"/>
      <c r="H221" s="26"/>
      <c r="I221" s="26"/>
      <c r="J221" s="26"/>
      <c r="K221" s="26"/>
      <c r="L221" s="26"/>
      <c r="M221" s="26"/>
    </row>
    <row r="222" spans="5:13">
      <c r="E222" s="41"/>
      <c r="F222" s="26"/>
      <c r="G222" s="26"/>
      <c r="H222" s="26"/>
      <c r="I222" s="26"/>
      <c r="J222" s="26"/>
      <c r="K222" s="26"/>
      <c r="L222" s="26"/>
      <c r="M222" s="26"/>
    </row>
    <row r="223" spans="5:13">
      <c r="E223" s="41"/>
      <c r="F223" s="26"/>
      <c r="G223" s="26"/>
      <c r="H223" s="26"/>
      <c r="I223" s="26"/>
      <c r="J223" s="26"/>
      <c r="K223" s="26"/>
      <c r="L223" s="26"/>
      <c r="M223" s="26"/>
    </row>
    <row r="224" spans="5:13">
      <c r="E224" s="41"/>
      <c r="F224" s="26"/>
      <c r="G224" s="26"/>
      <c r="H224" s="26"/>
      <c r="I224" s="26"/>
      <c r="J224" s="26"/>
      <c r="K224" s="26"/>
      <c r="L224" s="26"/>
      <c r="M224" s="26"/>
    </row>
    <row r="225" spans="5:13">
      <c r="E225" s="41"/>
      <c r="F225" s="26"/>
      <c r="G225" s="26"/>
      <c r="H225" s="26"/>
      <c r="I225" s="26"/>
      <c r="J225" s="26"/>
      <c r="K225" s="26"/>
      <c r="L225" s="26"/>
      <c r="M225" s="26"/>
    </row>
    <row r="226" spans="5:13">
      <c r="E226" s="41"/>
      <c r="F226" s="26"/>
      <c r="G226" s="26"/>
      <c r="H226" s="26"/>
      <c r="I226" s="26"/>
      <c r="J226" s="26"/>
      <c r="K226" s="26"/>
      <c r="L226" s="26"/>
      <c r="M226" s="26"/>
    </row>
    <row r="227" spans="5:13">
      <c r="E227" s="41"/>
      <c r="F227" s="26"/>
      <c r="G227" s="26"/>
      <c r="H227" s="26"/>
      <c r="I227" s="26"/>
      <c r="J227" s="26"/>
      <c r="K227" s="26"/>
      <c r="L227" s="26"/>
      <c r="M227" s="26"/>
    </row>
    <row r="228" spans="5:13">
      <c r="E228" s="41"/>
      <c r="F228" s="26"/>
      <c r="G228" s="26"/>
      <c r="H228" s="26"/>
      <c r="I228" s="26"/>
      <c r="J228" s="26"/>
      <c r="K228" s="26"/>
      <c r="L228" s="26"/>
      <c r="M228" s="26"/>
    </row>
    <row r="229" spans="5:13">
      <c r="E229" s="41"/>
      <c r="F229" s="26"/>
      <c r="G229" s="26"/>
      <c r="H229" s="26"/>
      <c r="I229" s="26"/>
      <c r="J229" s="26"/>
      <c r="K229" s="26"/>
      <c r="L229" s="26"/>
      <c r="M229" s="26"/>
    </row>
    <row r="230" spans="5:13">
      <c r="E230" s="41"/>
      <c r="F230" s="26"/>
      <c r="G230" s="26"/>
      <c r="H230" s="26"/>
      <c r="I230" s="26"/>
      <c r="J230" s="26"/>
      <c r="K230" s="26"/>
      <c r="L230" s="26"/>
      <c r="M230" s="26"/>
    </row>
    <row r="231" spans="5:13">
      <c r="E231" s="41"/>
      <c r="F231" s="26"/>
      <c r="G231" s="26"/>
      <c r="H231" s="26"/>
      <c r="I231" s="26"/>
      <c r="J231" s="26"/>
      <c r="K231" s="26"/>
      <c r="L231" s="26"/>
      <c r="M231" s="26"/>
    </row>
    <row r="232" spans="5:13">
      <c r="E232" s="41"/>
      <c r="F232" s="26"/>
      <c r="G232" s="26"/>
      <c r="H232" s="26"/>
      <c r="I232" s="26"/>
      <c r="J232" s="26"/>
      <c r="K232" s="26"/>
      <c r="L232" s="26"/>
      <c r="M232" s="26"/>
    </row>
    <row r="233" spans="5:13">
      <c r="E233" s="41"/>
      <c r="F233" s="26"/>
      <c r="G233" s="26"/>
      <c r="H233" s="26"/>
      <c r="I233" s="26"/>
      <c r="J233" s="26"/>
      <c r="K233" s="26"/>
      <c r="L233" s="26"/>
      <c r="M233" s="26"/>
    </row>
    <row r="234" spans="5:13">
      <c r="E234" s="41"/>
      <c r="F234" s="26"/>
      <c r="G234" s="26"/>
      <c r="H234" s="26"/>
      <c r="I234" s="26"/>
      <c r="J234" s="26"/>
      <c r="K234" s="26"/>
      <c r="L234" s="26"/>
      <c r="M234" s="26"/>
    </row>
    <row r="235" spans="5:13">
      <c r="E235" s="41"/>
      <c r="F235" s="26"/>
      <c r="G235" s="26"/>
      <c r="H235" s="26"/>
      <c r="I235" s="26"/>
      <c r="J235" s="26"/>
      <c r="K235" s="26"/>
      <c r="L235" s="26"/>
      <c r="M235" s="26"/>
    </row>
    <row r="236" spans="5:13">
      <c r="E236" s="41"/>
      <c r="F236" s="26"/>
      <c r="G236" s="26"/>
      <c r="H236" s="26"/>
      <c r="I236" s="26"/>
      <c r="J236" s="26"/>
      <c r="K236" s="26"/>
      <c r="L236" s="26"/>
      <c r="M236" s="26"/>
    </row>
    <row r="237" spans="5:13">
      <c r="E237" s="41"/>
      <c r="F237" s="26"/>
      <c r="G237" s="26"/>
      <c r="H237" s="26"/>
      <c r="I237" s="26"/>
      <c r="J237" s="26"/>
      <c r="K237" s="26"/>
      <c r="L237" s="26"/>
      <c r="M237" s="26"/>
    </row>
    <row r="238" spans="5:13">
      <c r="E238" s="41"/>
      <c r="F238" s="26"/>
      <c r="G238" s="26"/>
      <c r="H238" s="26"/>
      <c r="I238" s="26"/>
      <c r="J238" s="26"/>
      <c r="K238" s="26"/>
      <c r="L238" s="26"/>
      <c r="M238" s="26"/>
    </row>
    <row r="239" spans="5:13">
      <c r="E239" s="41"/>
      <c r="F239" s="26"/>
      <c r="G239" s="26"/>
      <c r="H239" s="26"/>
      <c r="I239" s="26"/>
      <c r="J239" s="26"/>
      <c r="K239" s="26"/>
      <c r="L239" s="26"/>
      <c r="M239" s="26"/>
    </row>
    <row r="240" spans="5:13">
      <c r="E240" s="41"/>
      <c r="F240" s="26"/>
      <c r="G240" s="26"/>
      <c r="H240" s="26"/>
      <c r="I240" s="26"/>
      <c r="J240" s="26"/>
      <c r="K240" s="26"/>
      <c r="L240" s="26"/>
      <c r="M240" s="26"/>
    </row>
    <row r="241" spans="5:13">
      <c r="E241" s="41"/>
      <c r="F241" s="26"/>
      <c r="G241" s="26"/>
      <c r="H241" s="26"/>
      <c r="I241" s="26"/>
      <c r="J241" s="26"/>
      <c r="K241" s="26"/>
      <c r="L241" s="26"/>
      <c r="M241" s="26"/>
    </row>
    <row r="242" spans="5:13">
      <c r="E242" s="41"/>
      <c r="F242" s="26"/>
      <c r="G242" s="26"/>
      <c r="H242" s="26"/>
      <c r="I242" s="26"/>
      <c r="J242" s="26"/>
      <c r="K242" s="26"/>
      <c r="L242" s="26"/>
      <c r="M242" s="26"/>
    </row>
    <row r="243" spans="5:13">
      <c r="E243" s="41"/>
      <c r="F243" s="26"/>
      <c r="G243" s="26"/>
      <c r="H243" s="26"/>
      <c r="I243" s="26"/>
      <c r="J243" s="26"/>
      <c r="K243" s="26"/>
      <c r="L243" s="26"/>
      <c r="M243" s="26"/>
    </row>
    <row r="244" spans="5:13">
      <c r="E244" s="41"/>
      <c r="F244" s="26"/>
      <c r="G244" s="26"/>
      <c r="H244" s="26"/>
      <c r="I244" s="26"/>
      <c r="J244" s="26"/>
      <c r="K244" s="26"/>
      <c r="L244" s="26"/>
      <c r="M244" s="26"/>
    </row>
    <row r="245" spans="5:13">
      <c r="E245" s="41"/>
      <c r="F245" s="26"/>
      <c r="G245" s="26"/>
      <c r="H245" s="26"/>
      <c r="I245" s="26"/>
      <c r="J245" s="26"/>
      <c r="K245" s="26"/>
      <c r="L245" s="26"/>
      <c r="M245" s="26"/>
    </row>
    <row r="246" spans="5:13">
      <c r="E246" s="41"/>
      <c r="F246" s="26"/>
      <c r="G246" s="26"/>
      <c r="H246" s="26"/>
      <c r="I246" s="26"/>
      <c r="J246" s="26"/>
      <c r="K246" s="26"/>
      <c r="L246" s="26"/>
      <c r="M246" s="26"/>
    </row>
    <row r="247" spans="5:13">
      <c r="E247" s="41"/>
      <c r="F247" s="26"/>
      <c r="G247" s="26"/>
      <c r="H247" s="26"/>
      <c r="I247" s="26"/>
      <c r="J247" s="26"/>
      <c r="K247" s="26"/>
      <c r="L247" s="26"/>
      <c r="M247" s="26"/>
    </row>
    <row r="248" spans="5:13">
      <c r="E248" s="41"/>
      <c r="F248" s="26"/>
      <c r="G248" s="26"/>
      <c r="H248" s="26"/>
      <c r="I248" s="26"/>
      <c r="J248" s="26"/>
      <c r="K248" s="26"/>
      <c r="L248" s="26"/>
      <c r="M248" s="26"/>
    </row>
    <row r="249" spans="5:13">
      <c r="E249" s="41"/>
      <c r="F249" s="26"/>
      <c r="G249" s="26"/>
      <c r="H249" s="26"/>
      <c r="I249" s="26"/>
      <c r="J249" s="26"/>
      <c r="K249" s="26"/>
      <c r="L249" s="26"/>
      <c r="M249" s="26"/>
    </row>
    <row r="250" spans="5:13">
      <c r="E250" s="41"/>
      <c r="F250" s="26"/>
      <c r="G250" s="26"/>
      <c r="H250" s="26"/>
      <c r="I250" s="26"/>
      <c r="J250" s="26"/>
      <c r="K250" s="26"/>
      <c r="L250" s="26"/>
      <c r="M250" s="26"/>
    </row>
    <row r="251" spans="5:13">
      <c r="E251" s="41"/>
      <c r="F251" s="26"/>
      <c r="G251" s="26"/>
      <c r="H251" s="26"/>
      <c r="I251" s="26"/>
      <c r="J251" s="26"/>
      <c r="K251" s="26"/>
      <c r="L251" s="26"/>
      <c r="M251" s="26"/>
    </row>
    <row r="252" spans="5:13">
      <c r="E252" s="41"/>
      <c r="F252" s="26"/>
      <c r="G252" s="26"/>
      <c r="H252" s="26"/>
      <c r="I252" s="26"/>
      <c r="J252" s="26"/>
      <c r="K252" s="26"/>
      <c r="L252" s="26"/>
      <c r="M252" s="26"/>
    </row>
    <row r="253" spans="5:13">
      <c r="E253" s="41"/>
      <c r="F253" s="26"/>
      <c r="G253" s="26"/>
      <c r="H253" s="26"/>
      <c r="I253" s="26"/>
      <c r="J253" s="26"/>
      <c r="K253" s="26"/>
      <c r="L253" s="26"/>
      <c r="M253" s="26"/>
    </row>
    <row r="254" spans="5:13">
      <c r="E254" s="41"/>
      <c r="F254" s="26"/>
      <c r="G254" s="26"/>
      <c r="H254" s="26"/>
      <c r="I254" s="26"/>
      <c r="J254" s="26"/>
      <c r="K254" s="26"/>
      <c r="L254" s="26"/>
      <c r="M254" s="26"/>
    </row>
    <row r="255" spans="5:13">
      <c r="E255" s="41"/>
      <c r="F255" s="26"/>
      <c r="G255" s="26"/>
      <c r="H255" s="26"/>
      <c r="I255" s="26"/>
      <c r="J255" s="26"/>
      <c r="K255" s="26"/>
      <c r="L255" s="26"/>
      <c r="M255" s="26"/>
    </row>
    <row r="256" spans="5:13">
      <c r="E256" s="41"/>
      <c r="F256" s="26"/>
      <c r="G256" s="26"/>
      <c r="H256" s="26"/>
      <c r="I256" s="26"/>
      <c r="J256" s="26"/>
      <c r="K256" s="26"/>
      <c r="L256" s="26"/>
      <c r="M256" s="26"/>
    </row>
    <row r="257" spans="5:13">
      <c r="E257" s="41"/>
      <c r="F257" s="26"/>
      <c r="G257" s="26"/>
      <c r="H257" s="26"/>
      <c r="I257" s="26"/>
      <c r="J257" s="26"/>
      <c r="K257" s="26"/>
      <c r="L257" s="26"/>
      <c r="M257" s="26"/>
    </row>
    <row r="258" spans="5:13">
      <c r="E258" s="41"/>
      <c r="F258" s="26"/>
      <c r="G258" s="26"/>
      <c r="H258" s="26"/>
      <c r="I258" s="26"/>
      <c r="J258" s="26"/>
      <c r="K258" s="26"/>
      <c r="L258" s="26"/>
      <c r="M258" s="26"/>
    </row>
    <row r="259" spans="5:13">
      <c r="E259" s="41"/>
      <c r="F259" s="26"/>
      <c r="G259" s="26"/>
      <c r="H259" s="26"/>
      <c r="I259" s="26"/>
      <c r="J259" s="26"/>
      <c r="K259" s="26"/>
      <c r="L259" s="26"/>
      <c r="M259" s="26"/>
    </row>
    <row r="260" spans="5:13">
      <c r="E260" s="41"/>
      <c r="F260" s="26"/>
      <c r="G260" s="26"/>
      <c r="H260" s="26"/>
      <c r="I260" s="26"/>
      <c r="J260" s="26"/>
      <c r="K260" s="26"/>
      <c r="L260" s="26"/>
      <c r="M260" s="26"/>
    </row>
    <row r="261" spans="5:13">
      <c r="E261" s="41"/>
      <c r="F261" s="26"/>
      <c r="G261" s="26"/>
      <c r="H261" s="26"/>
      <c r="I261" s="26"/>
      <c r="J261" s="26"/>
      <c r="K261" s="26"/>
      <c r="L261" s="26"/>
      <c r="M261" s="26"/>
    </row>
    <row r="262" spans="5:13">
      <c r="E262" s="41"/>
      <c r="F262" s="26"/>
      <c r="G262" s="26"/>
      <c r="H262" s="26"/>
      <c r="I262" s="26"/>
      <c r="J262" s="26"/>
      <c r="K262" s="26"/>
      <c r="L262" s="26"/>
      <c r="M262" s="26"/>
    </row>
    <row r="263" spans="5:13">
      <c r="E263" s="41"/>
      <c r="F263" s="26"/>
      <c r="G263" s="26"/>
      <c r="H263" s="26"/>
      <c r="I263" s="26"/>
      <c r="J263" s="26"/>
      <c r="K263" s="26"/>
      <c r="L263" s="26"/>
      <c r="M263" s="26"/>
    </row>
    <row r="264" spans="5:13">
      <c r="E264" s="41"/>
      <c r="F264" s="26"/>
      <c r="G264" s="26"/>
      <c r="H264" s="26"/>
      <c r="I264" s="26"/>
      <c r="J264" s="26"/>
      <c r="K264" s="26"/>
      <c r="L264" s="26"/>
      <c r="M264" s="26"/>
    </row>
    <row r="265" spans="5:13">
      <c r="E265" s="41"/>
      <c r="F265" s="26"/>
      <c r="G265" s="26"/>
      <c r="H265" s="26"/>
      <c r="I265" s="26"/>
      <c r="J265" s="26"/>
      <c r="K265" s="26"/>
      <c r="L265" s="26"/>
      <c r="M265" s="26"/>
    </row>
    <row r="266" spans="5:13">
      <c r="E266" s="41"/>
      <c r="F266" s="26"/>
      <c r="G266" s="26"/>
      <c r="H266" s="26"/>
      <c r="I266" s="26"/>
      <c r="J266" s="26"/>
      <c r="K266" s="26"/>
      <c r="L266" s="26"/>
      <c r="M266" s="26"/>
    </row>
    <row r="267" spans="5:13">
      <c r="E267" s="41"/>
      <c r="F267" s="26"/>
      <c r="G267" s="26"/>
      <c r="H267" s="26"/>
      <c r="I267" s="26"/>
      <c r="J267" s="26"/>
      <c r="K267" s="26"/>
      <c r="L267" s="26"/>
      <c r="M267" s="26"/>
    </row>
    <row r="268" spans="5:13">
      <c r="E268" s="41"/>
      <c r="F268" s="26"/>
      <c r="G268" s="26"/>
      <c r="H268" s="26"/>
      <c r="I268" s="26"/>
      <c r="J268" s="26"/>
      <c r="K268" s="26"/>
      <c r="L268" s="26"/>
      <c r="M268" s="26"/>
    </row>
    <row r="269" spans="5:13">
      <c r="E269" s="41"/>
      <c r="F269" s="26"/>
      <c r="G269" s="26"/>
      <c r="H269" s="26"/>
      <c r="I269" s="26"/>
      <c r="J269" s="26"/>
      <c r="K269" s="26"/>
      <c r="L269" s="26"/>
      <c r="M269" s="26"/>
    </row>
    <row r="270" spans="5:13">
      <c r="E270" s="41"/>
      <c r="F270" s="26"/>
      <c r="G270" s="26"/>
      <c r="H270" s="26"/>
      <c r="I270" s="26"/>
      <c r="J270" s="26"/>
      <c r="K270" s="26"/>
      <c r="L270" s="26"/>
      <c r="M270" s="26"/>
    </row>
    <row r="271" spans="5:13">
      <c r="E271" s="41"/>
      <c r="F271" s="26"/>
      <c r="G271" s="26"/>
      <c r="H271" s="26"/>
      <c r="I271" s="26"/>
      <c r="J271" s="26"/>
      <c r="K271" s="26"/>
      <c r="L271" s="26"/>
      <c r="M271" s="26"/>
    </row>
    <row r="272" spans="5:13">
      <c r="E272" s="41"/>
      <c r="F272" s="26"/>
      <c r="G272" s="26"/>
      <c r="H272" s="26"/>
      <c r="I272" s="26"/>
      <c r="J272" s="26"/>
      <c r="K272" s="26"/>
      <c r="L272" s="26"/>
      <c r="M272" s="26"/>
    </row>
    <row r="273" spans="5:13">
      <c r="E273" s="41"/>
      <c r="F273" s="26"/>
      <c r="G273" s="26"/>
      <c r="H273" s="26"/>
      <c r="I273" s="26"/>
      <c r="J273" s="26"/>
      <c r="K273" s="26"/>
      <c r="L273" s="26"/>
      <c r="M273" s="26"/>
    </row>
    <row r="274" spans="5:13">
      <c r="E274" s="41"/>
      <c r="F274" s="26"/>
      <c r="G274" s="26"/>
      <c r="H274" s="26"/>
      <c r="I274" s="26"/>
      <c r="J274" s="26"/>
      <c r="K274" s="26"/>
      <c r="L274" s="26"/>
      <c r="M274" s="26"/>
    </row>
    <row r="275" spans="5:13">
      <c r="E275" s="41"/>
      <c r="F275" s="26"/>
      <c r="G275" s="26"/>
      <c r="H275" s="26"/>
      <c r="I275" s="26"/>
      <c r="J275" s="26"/>
      <c r="K275" s="26"/>
      <c r="L275" s="26"/>
      <c r="M275" s="26"/>
    </row>
    <row r="276" spans="5:13">
      <c r="E276" s="41"/>
      <c r="F276" s="26"/>
      <c r="G276" s="26"/>
      <c r="H276" s="26"/>
      <c r="I276" s="26"/>
      <c r="J276" s="26"/>
      <c r="K276" s="26"/>
      <c r="L276" s="26"/>
      <c r="M276" s="26"/>
    </row>
    <row r="277" spans="5:13">
      <c r="E277" s="41"/>
      <c r="F277" s="26"/>
      <c r="G277" s="26"/>
      <c r="H277" s="26"/>
      <c r="I277" s="26"/>
      <c r="J277" s="26"/>
      <c r="K277" s="26"/>
      <c r="L277" s="26"/>
      <c r="M277" s="26"/>
    </row>
    <row r="278" spans="5:13">
      <c r="E278" s="41"/>
      <c r="F278" s="26"/>
      <c r="G278" s="26"/>
      <c r="H278" s="26"/>
      <c r="I278" s="26"/>
      <c r="J278" s="26"/>
      <c r="K278" s="26"/>
      <c r="L278" s="26"/>
      <c r="M278" s="26"/>
    </row>
    <row r="279" spans="5:13">
      <c r="E279" s="41"/>
      <c r="F279" s="26"/>
      <c r="G279" s="26"/>
      <c r="H279" s="26"/>
      <c r="I279" s="26"/>
      <c r="J279" s="26"/>
      <c r="K279" s="26"/>
      <c r="L279" s="26"/>
      <c r="M279" s="26"/>
    </row>
    <row r="280" spans="5:13">
      <c r="E280" s="41"/>
      <c r="F280" s="26"/>
      <c r="G280" s="26"/>
      <c r="H280" s="26"/>
      <c r="I280" s="26"/>
      <c r="J280" s="26"/>
      <c r="K280" s="26"/>
      <c r="L280" s="26"/>
      <c r="M280" s="26"/>
    </row>
    <row r="281" spans="5:13">
      <c r="E281" s="41"/>
      <c r="F281" s="26"/>
      <c r="G281" s="26"/>
      <c r="H281" s="26"/>
      <c r="I281" s="26"/>
      <c r="J281" s="26"/>
      <c r="K281" s="26"/>
      <c r="L281" s="26"/>
      <c r="M281" s="26"/>
    </row>
    <row r="282" spans="5:13">
      <c r="E282" s="41"/>
      <c r="F282" s="26"/>
      <c r="G282" s="26"/>
      <c r="H282" s="26"/>
      <c r="I282" s="26"/>
      <c r="J282" s="26"/>
      <c r="K282" s="26"/>
      <c r="L282" s="26"/>
      <c r="M282" s="26"/>
    </row>
    <row r="283" spans="5:13">
      <c r="E283" s="41"/>
      <c r="F283" s="26"/>
      <c r="G283" s="26"/>
      <c r="H283" s="26"/>
      <c r="I283" s="26"/>
      <c r="J283" s="26"/>
      <c r="K283" s="26"/>
      <c r="L283" s="26"/>
      <c r="M283" s="26"/>
    </row>
    <row r="284" spans="5:13">
      <c r="E284" s="41"/>
      <c r="F284" s="26"/>
      <c r="G284" s="26"/>
      <c r="H284" s="26"/>
      <c r="I284" s="26"/>
      <c r="J284" s="26"/>
      <c r="K284" s="26"/>
      <c r="L284" s="26"/>
      <c r="M284" s="26"/>
    </row>
    <row r="285" spans="5:13">
      <c r="E285" s="41"/>
      <c r="F285" s="26"/>
      <c r="G285" s="26"/>
      <c r="H285" s="26"/>
      <c r="I285" s="26"/>
      <c r="J285" s="26"/>
      <c r="K285" s="26"/>
      <c r="L285" s="26"/>
      <c r="M285" s="26"/>
    </row>
    <row r="286" spans="5:13">
      <c r="E286" s="41"/>
      <c r="F286" s="26"/>
      <c r="G286" s="26"/>
      <c r="H286" s="26"/>
      <c r="I286" s="26"/>
      <c r="J286" s="26"/>
      <c r="K286" s="26"/>
      <c r="L286" s="26"/>
      <c r="M286" s="26"/>
    </row>
    <row r="287" spans="5:13">
      <c r="E287" s="41"/>
      <c r="F287" s="26"/>
      <c r="G287" s="26"/>
      <c r="H287" s="26"/>
      <c r="I287" s="26"/>
      <c r="J287" s="26"/>
      <c r="K287" s="26"/>
      <c r="L287" s="26"/>
      <c r="M287" s="26"/>
    </row>
    <row r="288" spans="5:13">
      <c r="E288" s="41"/>
      <c r="F288" s="26"/>
      <c r="G288" s="26"/>
      <c r="H288" s="26"/>
      <c r="I288" s="26"/>
      <c r="J288" s="26"/>
      <c r="K288" s="26"/>
      <c r="L288" s="26"/>
      <c r="M288" s="26"/>
    </row>
    <row r="289" spans="5:13">
      <c r="E289" s="41"/>
      <c r="F289" s="26"/>
      <c r="G289" s="26"/>
      <c r="H289" s="26"/>
      <c r="I289" s="26"/>
      <c r="J289" s="26"/>
      <c r="K289" s="26"/>
      <c r="L289" s="26"/>
      <c r="M289" s="26"/>
    </row>
    <row r="290" spans="5:13">
      <c r="E290" s="41"/>
      <c r="F290" s="26"/>
      <c r="G290" s="26"/>
      <c r="H290" s="26"/>
      <c r="I290" s="26"/>
      <c r="J290" s="26"/>
      <c r="K290" s="26"/>
      <c r="L290" s="26"/>
      <c r="M290" s="26"/>
    </row>
    <row r="291" spans="5:13">
      <c r="E291" s="41"/>
      <c r="F291" s="26"/>
      <c r="G291" s="26"/>
      <c r="H291" s="26"/>
      <c r="I291" s="26"/>
      <c r="J291" s="26"/>
      <c r="K291" s="26"/>
      <c r="L291" s="26"/>
      <c r="M291" s="26"/>
    </row>
    <row r="292" spans="5:13">
      <c r="E292" s="41"/>
      <c r="F292" s="26"/>
      <c r="G292" s="26"/>
      <c r="H292" s="26"/>
      <c r="I292" s="26"/>
      <c r="J292" s="26"/>
      <c r="K292" s="26"/>
      <c r="L292" s="26"/>
      <c r="M292" s="26"/>
    </row>
    <row r="293" spans="5:13">
      <c r="E293" s="41"/>
      <c r="F293" s="26"/>
      <c r="G293" s="26"/>
      <c r="H293" s="26"/>
      <c r="I293" s="26"/>
      <c r="J293" s="26"/>
      <c r="K293" s="26"/>
      <c r="L293" s="26"/>
      <c r="M293" s="26"/>
    </row>
    <row r="294" spans="5:13">
      <c r="E294" s="41"/>
      <c r="F294" s="26"/>
      <c r="G294" s="26"/>
      <c r="H294" s="26"/>
      <c r="I294" s="26"/>
      <c r="J294" s="26"/>
      <c r="K294" s="26"/>
      <c r="L294" s="26"/>
      <c r="M294" s="26"/>
    </row>
    <row r="295" spans="5:13">
      <c r="E295" s="41"/>
      <c r="F295" s="26"/>
      <c r="G295" s="26"/>
      <c r="H295" s="26"/>
      <c r="I295" s="26"/>
      <c r="J295" s="26"/>
      <c r="K295" s="26"/>
      <c r="L295" s="26"/>
      <c r="M295" s="26"/>
    </row>
    <row r="296" spans="5:13">
      <c r="E296" s="41"/>
      <c r="F296" s="26"/>
      <c r="G296" s="26"/>
      <c r="H296" s="26"/>
      <c r="I296" s="26"/>
      <c r="J296" s="26"/>
      <c r="K296" s="26"/>
      <c r="L296" s="26"/>
      <c r="M296" s="26"/>
    </row>
    <row r="297" spans="5:13">
      <c r="E297" s="41"/>
      <c r="F297" s="26"/>
      <c r="G297" s="26"/>
      <c r="H297" s="26"/>
      <c r="I297" s="26"/>
      <c r="J297" s="26"/>
      <c r="K297" s="26"/>
      <c r="L297" s="26"/>
      <c r="M297" s="26"/>
    </row>
    <row r="298" spans="5:13">
      <c r="E298" s="41"/>
      <c r="F298" s="26"/>
      <c r="G298" s="26"/>
      <c r="H298" s="26"/>
      <c r="I298" s="26"/>
      <c r="J298" s="26"/>
      <c r="K298" s="26"/>
      <c r="L298" s="26"/>
      <c r="M298" s="26"/>
    </row>
    <row r="299" spans="5:13">
      <c r="E299" s="41"/>
      <c r="F299" s="26"/>
      <c r="G299" s="26"/>
      <c r="H299" s="26"/>
      <c r="I299" s="26"/>
      <c r="J299" s="26"/>
      <c r="K299" s="26"/>
      <c r="L299" s="26"/>
      <c r="M299" s="26"/>
    </row>
    <row r="300" spans="5:13">
      <c r="E300" s="41"/>
      <c r="F300" s="26"/>
      <c r="G300" s="26"/>
      <c r="H300" s="26"/>
      <c r="I300" s="26"/>
      <c r="J300" s="26"/>
      <c r="K300" s="26"/>
      <c r="L300" s="26"/>
      <c r="M300" s="26"/>
    </row>
    <row r="301" spans="5:13">
      <c r="E301" s="41"/>
      <c r="F301" s="26"/>
      <c r="G301" s="26"/>
      <c r="H301" s="26"/>
      <c r="I301" s="26"/>
      <c r="J301" s="26"/>
      <c r="K301" s="26"/>
      <c r="L301" s="26"/>
      <c r="M301" s="26"/>
    </row>
    <row r="302" spans="5:13">
      <c r="E302" s="41"/>
      <c r="F302" s="26"/>
      <c r="G302" s="26"/>
      <c r="H302" s="26"/>
      <c r="I302" s="26"/>
      <c r="J302" s="26"/>
      <c r="K302" s="26"/>
      <c r="L302" s="26"/>
      <c r="M302" s="26"/>
    </row>
    <row r="303" spans="5:13">
      <c r="E303" s="41"/>
      <c r="F303" s="26"/>
      <c r="G303" s="26"/>
      <c r="H303" s="26"/>
      <c r="I303" s="26"/>
      <c r="J303" s="26"/>
      <c r="K303" s="26"/>
      <c r="L303" s="26"/>
      <c r="M303" s="26"/>
    </row>
    <row r="304" spans="5:13">
      <c r="E304" s="41"/>
      <c r="F304" s="26"/>
      <c r="G304" s="26"/>
      <c r="H304" s="26"/>
      <c r="I304" s="26"/>
      <c r="J304" s="26"/>
      <c r="K304" s="26"/>
      <c r="L304" s="26"/>
      <c r="M304" s="26"/>
    </row>
    <row r="305" spans="5:13">
      <c r="E305" s="41"/>
      <c r="F305" s="26"/>
      <c r="G305" s="26"/>
      <c r="H305" s="26"/>
      <c r="I305" s="26"/>
      <c r="J305" s="26"/>
      <c r="K305" s="26"/>
      <c r="L305" s="26"/>
      <c r="M305" s="26"/>
    </row>
    <row r="306" spans="5:13">
      <c r="E306" s="41"/>
      <c r="F306" s="26"/>
      <c r="G306" s="26"/>
      <c r="H306" s="26"/>
      <c r="I306" s="26"/>
      <c r="J306" s="26"/>
      <c r="K306" s="26"/>
      <c r="L306" s="26"/>
      <c r="M306" s="26"/>
    </row>
    <row r="307" spans="5:13">
      <c r="E307" s="41"/>
      <c r="F307" s="26"/>
      <c r="G307" s="26"/>
      <c r="H307" s="26"/>
      <c r="I307" s="26"/>
      <c r="J307" s="26"/>
      <c r="K307" s="26"/>
      <c r="L307" s="26"/>
      <c r="M307" s="26"/>
    </row>
    <row r="308" spans="5:13">
      <c r="E308" s="41"/>
      <c r="F308" s="26"/>
      <c r="G308" s="26"/>
      <c r="H308" s="26"/>
      <c r="I308" s="26"/>
      <c r="J308" s="26"/>
      <c r="K308" s="26"/>
      <c r="L308" s="26"/>
      <c r="M308" s="26"/>
    </row>
    <row r="309" spans="5:13">
      <c r="E309" s="41"/>
      <c r="F309" s="26"/>
      <c r="G309" s="26"/>
      <c r="H309" s="26"/>
      <c r="I309" s="26"/>
      <c r="J309" s="26"/>
      <c r="K309" s="26"/>
      <c r="L309" s="26"/>
      <c r="M309" s="26"/>
    </row>
    <row r="310" spans="5:13">
      <c r="E310" s="41"/>
      <c r="F310" s="26"/>
      <c r="G310" s="26"/>
      <c r="H310" s="26"/>
      <c r="I310" s="26"/>
      <c r="J310" s="26"/>
      <c r="K310" s="26"/>
      <c r="L310" s="26"/>
      <c r="M310" s="26"/>
    </row>
    <row r="311" spans="5:13">
      <c r="E311" s="41"/>
      <c r="F311" s="26"/>
      <c r="G311" s="26"/>
      <c r="H311" s="26"/>
      <c r="I311" s="26"/>
      <c r="J311" s="26"/>
      <c r="K311" s="26"/>
      <c r="L311" s="26"/>
      <c r="M311" s="26"/>
    </row>
    <row r="312" spans="5:13">
      <c r="E312" s="41"/>
      <c r="F312" s="26"/>
      <c r="G312" s="26"/>
      <c r="H312" s="26"/>
      <c r="I312" s="26"/>
      <c r="J312" s="26"/>
      <c r="K312" s="26"/>
      <c r="L312" s="26"/>
      <c r="M312" s="26"/>
    </row>
    <row r="313" spans="5:13">
      <c r="E313" s="41"/>
      <c r="F313" s="26"/>
      <c r="G313" s="26"/>
      <c r="H313" s="26"/>
      <c r="I313" s="26"/>
      <c r="J313" s="26"/>
      <c r="K313" s="26"/>
      <c r="L313" s="26"/>
      <c r="M313" s="26"/>
    </row>
    <row r="314" spans="5:13">
      <c r="E314" s="41"/>
      <c r="F314" s="26"/>
      <c r="G314" s="26"/>
      <c r="H314" s="26"/>
      <c r="I314" s="26"/>
      <c r="J314" s="26"/>
      <c r="K314" s="26"/>
      <c r="L314" s="26"/>
      <c r="M314" s="26"/>
    </row>
    <row r="315" spans="5:13">
      <c r="E315" s="41"/>
      <c r="F315" s="26"/>
      <c r="G315" s="26"/>
      <c r="H315" s="26"/>
      <c r="I315" s="26"/>
      <c r="J315" s="26"/>
      <c r="K315" s="26"/>
      <c r="L315" s="26"/>
      <c r="M315" s="26"/>
    </row>
    <row r="316" spans="5:13">
      <c r="E316" s="41"/>
      <c r="F316" s="26"/>
      <c r="G316" s="26"/>
      <c r="H316" s="26"/>
      <c r="I316" s="26"/>
      <c r="J316" s="26"/>
      <c r="K316" s="26"/>
      <c r="L316" s="26"/>
      <c r="M316" s="26"/>
    </row>
    <row r="317" spans="5:13">
      <c r="E317" s="41"/>
      <c r="F317" s="26"/>
      <c r="G317" s="26"/>
      <c r="H317" s="26"/>
      <c r="I317" s="26"/>
      <c r="J317" s="26"/>
      <c r="K317" s="26"/>
      <c r="L317" s="26"/>
      <c r="M317" s="26"/>
    </row>
    <row r="318" spans="5:13">
      <c r="E318" s="41"/>
      <c r="F318" s="26"/>
      <c r="G318" s="26"/>
      <c r="H318" s="26"/>
      <c r="I318" s="26"/>
      <c r="J318" s="26"/>
      <c r="K318" s="26"/>
      <c r="L318" s="26"/>
      <c r="M318" s="26"/>
    </row>
    <row r="319" spans="5:13">
      <c r="E319" s="41"/>
      <c r="F319" s="26"/>
      <c r="G319" s="26"/>
      <c r="H319" s="26"/>
      <c r="I319" s="26"/>
      <c r="J319" s="26"/>
      <c r="K319" s="26"/>
      <c r="L319" s="26"/>
      <c r="M319" s="26"/>
    </row>
    <row r="320" spans="5:13">
      <c r="E320" s="41"/>
      <c r="F320" s="26"/>
      <c r="G320" s="26"/>
      <c r="H320" s="26"/>
      <c r="I320" s="26"/>
      <c r="J320" s="26"/>
      <c r="K320" s="26"/>
      <c r="L320" s="26"/>
      <c r="M320" s="26"/>
    </row>
    <row r="321" spans="5:13">
      <c r="E321" s="41"/>
      <c r="F321" s="26"/>
      <c r="G321" s="26"/>
      <c r="H321" s="26"/>
      <c r="I321" s="26"/>
      <c r="J321" s="26"/>
      <c r="K321" s="26"/>
      <c r="L321" s="26"/>
      <c r="M321" s="26"/>
    </row>
    <row r="322" spans="5:13">
      <c r="E322" s="41"/>
      <c r="F322" s="26"/>
      <c r="G322" s="26"/>
      <c r="H322" s="26"/>
      <c r="I322" s="26"/>
      <c r="J322" s="26"/>
      <c r="K322" s="26"/>
      <c r="L322" s="26"/>
      <c r="M322" s="26"/>
    </row>
    <row r="323" spans="5:13">
      <c r="E323" s="41"/>
      <c r="F323" s="26"/>
      <c r="G323" s="26"/>
      <c r="H323" s="26"/>
      <c r="I323" s="26"/>
      <c r="J323" s="26"/>
      <c r="K323" s="26"/>
      <c r="L323" s="26"/>
      <c r="M323" s="26"/>
    </row>
    <row r="324" spans="5:13">
      <c r="E324" s="41"/>
      <c r="F324" s="26"/>
      <c r="G324" s="26"/>
      <c r="H324" s="26"/>
      <c r="I324" s="26"/>
      <c r="J324" s="26"/>
      <c r="K324" s="26"/>
      <c r="L324" s="26"/>
      <c r="M324" s="26"/>
    </row>
    <row r="325" spans="5:13">
      <c r="E325" s="41"/>
      <c r="F325" s="26"/>
      <c r="G325" s="26"/>
      <c r="H325" s="26"/>
      <c r="I325" s="26"/>
      <c r="J325" s="26"/>
      <c r="K325" s="26"/>
      <c r="L325" s="26"/>
      <c r="M325" s="26"/>
    </row>
    <row r="326" spans="5:13">
      <c r="E326" s="41"/>
      <c r="F326" s="26"/>
      <c r="G326" s="26"/>
      <c r="H326" s="26"/>
      <c r="I326" s="26"/>
      <c r="J326" s="26"/>
      <c r="K326" s="26"/>
      <c r="L326" s="26"/>
      <c r="M326" s="26"/>
    </row>
    <row r="327" spans="5:13">
      <c r="E327" s="41"/>
      <c r="F327" s="26"/>
      <c r="G327" s="26"/>
      <c r="H327" s="26"/>
      <c r="I327" s="26"/>
      <c r="J327" s="26"/>
      <c r="K327" s="26"/>
      <c r="L327" s="26"/>
      <c r="M327" s="26"/>
    </row>
    <row r="328" spans="5:13">
      <c r="E328" s="41"/>
      <c r="F328" s="26"/>
      <c r="G328" s="26"/>
      <c r="H328" s="26"/>
      <c r="I328" s="26"/>
      <c r="J328" s="26"/>
      <c r="K328" s="26"/>
      <c r="L328" s="26"/>
      <c r="M328" s="26"/>
    </row>
    <row r="329" spans="5:13">
      <c r="E329" s="41"/>
      <c r="F329" s="26"/>
      <c r="G329" s="26"/>
      <c r="H329" s="26"/>
      <c r="I329" s="26"/>
      <c r="J329" s="26"/>
      <c r="K329" s="26"/>
      <c r="L329" s="26"/>
      <c r="M329" s="26"/>
    </row>
    <row r="330" spans="5:13">
      <c r="E330" s="41"/>
      <c r="F330" s="26"/>
      <c r="G330" s="26"/>
      <c r="H330" s="26"/>
      <c r="I330" s="26"/>
      <c r="J330" s="26"/>
      <c r="K330" s="26"/>
      <c r="L330" s="26"/>
      <c r="M330" s="26"/>
    </row>
    <row r="331" spans="5:13">
      <c r="E331" s="41"/>
      <c r="F331" s="26"/>
      <c r="G331" s="26"/>
      <c r="H331" s="26"/>
      <c r="I331" s="26"/>
      <c r="J331" s="26"/>
      <c r="K331" s="26"/>
      <c r="L331" s="26"/>
      <c r="M331" s="26"/>
    </row>
    <row r="332" spans="5:13">
      <c r="E332" s="41"/>
      <c r="F332" s="26"/>
      <c r="G332" s="26"/>
      <c r="H332" s="26"/>
      <c r="I332" s="26"/>
      <c r="J332" s="26"/>
      <c r="K332" s="26"/>
      <c r="L332" s="26"/>
      <c r="M332" s="26"/>
    </row>
    <row r="333" spans="5:13">
      <c r="E333" s="41"/>
      <c r="F333" s="26"/>
      <c r="G333" s="26"/>
      <c r="H333" s="26"/>
      <c r="I333" s="26"/>
      <c r="J333" s="26"/>
      <c r="K333" s="26"/>
      <c r="L333" s="26"/>
      <c r="M333" s="26"/>
    </row>
    <row r="334" spans="5:13">
      <c r="E334" s="41"/>
      <c r="F334" s="26"/>
      <c r="G334" s="26"/>
      <c r="H334" s="26"/>
      <c r="I334" s="26"/>
      <c r="J334" s="26"/>
      <c r="K334" s="26"/>
      <c r="L334" s="26"/>
      <c r="M334" s="26"/>
    </row>
    <row r="335" spans="5:13">
      <c r="E335" s="41"/>
      <c r="F335" s="26"/>
      <c r="G335" s="26"/>
      <c r="H335" s="26"/>
      <c r="I335" s="26"/>
      <c r="J335" s="26"/>
      <c r="K335" s="26"/>
      <c r="L335" s="26"/>
      <c r="M335" s="26"/>
    </row>
    <row r="336" spans="5:13">
      <c r="E336" s="41"/>
      <c r="F336" s="26"/>
      <c r="G336" s="26"/>
      <c r="H336" s="26"/>
      <c r="I336" s="26"/>
      <c r="J336" s="26"/>
      <c r="K336" s="26"/>
      <c r="L336" s="26"/>
      <c r="M336" s="26"/>
    </row>
    <row r="337" spans="5:13">
      <c r="E337" s="41"/>
      <c r="F337" s="26"/>
      <c r="G337" s="26"/>
      <c r="H337" s="26"/>
      <c r="I337" s="26"/>
      <c r="J337" s="26"/>
      <c r="K337" s="26"/>
      <c r="L337" s="26"/>
      <c r="M337" s="26"/>
    </row>
    <row r="338" spans="5:13">
      <c r="E338" s="41"/>
      <c r="F338" s="26"/>
      <c r="G338" s="26"/>
      <c r="H338" s="26"/>
      <c r="I338" s="26"/>
      <c r="J338" s="26"/>
      <c r="K338" s="26"/>
      <c r="L338" s="26"/>
      <c r="M338" s="26"/>
    </row>
    <row r="339" spans="5:13">
      <c r="E339" s="41"/>
      <c r="F339" s="26"/>
      <c r="G339" s="26"/>
      <c r="H339" s="26"/>
      <c r="I339" s="26"/>
      <c r="J339" s="26"/>
      <c r="K339" s="26"/>
      <c r="L339" s="26"/>
      <c r="M339" s="26"/>
    </row>
    <row r="340" spans="5:13">
      <c r="E340" s="41"/>
      <c r="F340" s="26"/>
      <c r="G340" s="26"/>
      <c r="H340" s="26"/>
      <c r="I340" s="26"/>
      <c r="J340" s="26"/>
      <c r="K340" s="26"/>
      <c r="L340" s="26"/>
      <c r="M340" s="26"/>
    </row>
    <row r="341" spans="5:13">
      <c r="E341" s="41"/>
      <c r="F341" s="26"/>
      <c r="G341" s="26"/>
      <c r="H341" s="26"/>
      <c r="I341" s="26"/>
      <c r="J341" s="26"/>
      <c r="K341" s="26"/>
      <c r="L341" s="26"/>
      <c r="M341" s="26"/>
    </row>
    <row r="342" spans="5:13">
      <c r="E342" s="41"/>
      <c r="F342" s="26"/>
      <c r="G342" s="26"/>
      <c r="H342" s="26"/>
      <c r="I342" s="26"/>
      <c r="J342" s="26"/>
      <c r="K342" s="26"/>
      <c r="L342" s="26"/>
      <c r="M342" s="26"/>
    </row>
    <row r="343" spans="5:13">
      <c r="E343" s="41"/>
      <c r="F343" s="26"/>
      <c r="G343" s="26"/>
      <c r="H343" s="26"/>
      <c r="I343" s="26"/>
      <c r="J343" s="26"/>
      <c r="K343" s="26"/>
      <c r="L343" s="26"/>
      <c r="M343" s="26"/>
    </row>
    <row r="344" spans="5:13">
      <c r="E344" s="41"/>
      <c r="F344" s="26"/>
      <c r="G344" s="26"/>
      <c r="H344" s="26"/>
      <c r="I344" s="26"/>
      <c r="J344" s="26"/>
      <c r="K344" s="26"/>
      <c r="L344" s="26"/>
      <c r="M344" s="26"/>
    </row>
    <row r="345" spans="5:13">
      <c r="E345" s="41"/>
      <c r="F345" s="26"/>
      <c r="G345" s="26"/>
      <c r="H345" s="26"/>
      <c r="I345" s="26"/>
      <c r="J345" s="26"/>
      <c r="K345" s="26"/>
      <c r="L345" s="26"/>
      <c r="M345" s="26"/>
    </row>
    <row r="346" spans="5:13">
      <c r="E346" s="41"/>
      <c r="F346" s="26"/>
      <c r="G346" s="26"/>
      <c r="H346" s="26"/>
      <c r="I346" s="26"/>
      <c r="J346" s="26"/>
      <c r="K346" s="26"/>
      <c r="L346" s="26"/>
      <c r="M346" s="26"/>
    </row>
    <row r="347" spans="5:13">
      <c r="E347" s="41"/>
      <c r="F347" s="26"/>
      <c r="G347" s="26"/>
      <c r="H347" s="26"/>
      <c r="I347" s="26"/>
      <c r="J347" s="26"/>
      <c r="K347" s="26"/>
      <c r="L347" s="26"/>
      <c r="M347" s="26"/>
    </row>
    <row r="348" spans="5:13">
      <c r="E348" s="41"/>
      <c r="F348" s="26"/>
      <c r="G348" s="26"/>
      <c r="H348" s="26"/>
      <c r="I348" s="26"/>
      <c r="J348" s="26"/>
      <c r="K348" s="26"/>
      <c r="L348" s="26"/>
      <c r="M348" s="26"/>
    </row>
    <row r="349" spans="5:13">
      <c r="E349" s="41"/>
      <c r="F349" s="26"/>
      <c r="G349" s="26"/>
      <c r="H349" s="26"/>
      <c r="I349" s="26"/>
      <c r="J349" s="26"/>
      <c r="K349" s="26"/>
      <c r="L349" s="26"/>
      <c r="M349" s="26"/>
    </row>
    <row r="350" spans="5:13">
      <c r="E350" s="41"/>
      <c r="F350" s="26"/>
      <c r="G350" s="26"/>
      <c r="H350" s="26"/>
      <c r="I350" s="26"/>
      <c r="J350" s="26"/>
      <c r="K350" s="26"/>
      <c r="L350" s="26"/>
      <c r="M350" s="26"/>
    </row>
    <row r="351" spans="5:13">
      <c r="E351" s="41"/>
      <c r="F351" s="26"/>
      <c r="G351" s="26"/>
      <c r="H351" s="26"/>
      <c r="I351" s="26"/>
      <c r="J351" s="26"/>
      <c r="K351" s="26"/>
      <c r="L351" s="26"/>
      <c r="M351" s="26"/>
    </row>
    <row r="352" spans="5:13">
      <c r="E352" s="41"/>
      <c r="F352" s="26"/>
      <c r="G352" s="26"/>
      <c r="H352" s="26"/>
      <c r="I352" s="26"/>
      <c r="J352" s="26"/>
      <c r="K352" s="26"/>
      <c r="L352" s="26"/>
      <c r="M352" s="26"/>
    </row>
    <row r="353" spans="5:13">
      <c r="E353" s="41"/>
      <c r="F353" s="26"/>
      <c r="G353" s="26"/>
      <c r="H353" s="26"/>
      <c r="I353" s="26"/>
      <c r="J353" s="26"/>
      <c r="K353" s="26"/>
      <c r="L353" s="26"/>
      <c r="M353" s="26"/>
    </row>
    <row r="354" spans="5:13">
      <c r="E354" s="41"/>
      <c r="F354" s="26"/>
      <c r="G354" s="26"/>
      <c r="H354" s="26"/>
      <c r="I354" s="26"/>
      <c r="J354" s="26"/>
      <c r="K354" s="26"/>
      <c r="L354" s="26"/>
      <c r="M354" s="26"/>
    </row>
    <row r="355" spans="5:13">
      <c r="E355" s="41"/>
      <c r="F355" s="26"/>
      <c r="G355" s="26"/>
      <c r="H355" s="26"/>
      <c r="I355" s="26"/>
      <c r="J355" s="26"/>
      <c r="K355" s="26"/>
      <c r="L355" s="26"/>
      <c r="M355" s="26"/>
    </row>
    <row r="356" spans="5:13">
      <c r="E356" s="41"/>
      <c r="F356" s="26"/>
      <c r="G356" s="26"/>
      <c r="H356" s="26"/>
      <c r="I356" s="26"/>
      <c r="J356" s="26"/>
      <c r="K356" s="26"/>
      <c r="L356" s="26"/>
      <c r="M356" s="26"/>
    </row>
    <row r="357" spans="5:13">
      <c r="E357" s="41"/>
      <c r="F357" s="26"/>
      <c r="G357" s="26"/>
      <c r="H357" s="26"/>
      <c r="I357" s="26"/>
      <c r="J357" s="26"/>
      <c r="K357" s="26"/>
      <c r="L357" s="26"/>
      <c r="M357" s="26"/>
    </row>
    <row r="358" spans="5:13">
      <c r="E358" s="41"/>
      <c r="F358" s="26"/>
      <c r="G358" s="26"/>
      <c r="H358" s="26"/>
      <c r="I358" s="26"/>
      <c r="J358" s="26"/>
      <c r="K358" s="26"/>
      <c r="L358" s="26"/>
      <c r="M358" s="26"/>
    </row>
    <row r="359" spans="5:13">
      <c r="E359" s="41"/>
      <c r="F359" s="26"/>
      <c r="G359" s="26"/>
      <c r="H359" s="26"/>
      <c r="I359" s="26"/>
      <c r="J359" s="26"/>
      <c r="K359" s="26"/>
      <c r="L359" s="26"/>
      <c r="M359" s="26"/>
    </row>
    <row r="360" spans="5:13">
      <c r="E360" s="41"/>
      <c r="F360" s="26"/>
      <c r="G360" s="26"/>
      <c r="H360" s="26"/>
      <c r="I360" s="26"/>
      <c r="J360" s="26"/>
      <c r="K360" s="26"/>
      <c r="L360" s="26"/>
      <c r="M360" s="26"/>
    </row>
    <row r="361" spans="5:13">
      <c r="E361" s="41"/>
      <c r="F361" s="26"/>
      <c r="G361" s="26"/>
      <c r="H361" s="26"/>
      <c r="I361" s="26"/>
      <c r="J361" s="26"/>
      <c r="K361" s="26"/>
      <c r="L361" s="26"/>
      <c r="M361" s="26"/>
    </row>
    <row r="362" spans="5:13">
      <c r="E362" s="41"/>
      <c r="F362" s="26"/>
      <c r="G362" s="26"/>
      <c r="H362" s="26"/>
      <c r="I362" s="26"/>
      <c r="J362" s="26"/>
      <c r="K362" s="26"/>
      <c r="L362" s="26"/>
      <c r="M362" s="26"/>
    </row>
    <row r="363" spans="5:13">
      <c r="E363" s="41"/>
      <c r="F363" s="26"/>
      <c r="G363" s="26"/>
      <c r="H363" s="26"/>
      <c r="I363" s="26"/>
      <c r="J363" s="26"/>
      <c r="K363" s="26"/>
      <c r="L363" s="26"/>
      <c r="M363" s="26"/>
    </row>
    <row r="364" spans="5:13">
      <c r="E364" s="41"/>
      <c r="F364" s="26"/>
      <c r="G364" s="26"/>
      <c r="H364" s="26"/>
      <c r="I364" s="26"/>
      <c r="J364" s="26"/>
      <c r="K364" s="26"/>
      <c r="L364" s="26"/>
      <c r="M364" s="26"/>
    </row>
    <row r="365" spans="5:13">
      <c r="E365" s="41"/>
      <c r="F365" s="26"/>
      <c r="G365" s="26"/>
      <c r="H365" s="26"/>
      <c r="I365" s="26"/>
      <c r="J365" s="26"/>
      <c r="K365" s="26"/>
      <c r="L365" s="26"/>
      <c r="M365" s="26"/>
    </row>
    <row r="366" spans="5:13">
      <c r="E366" s="41"/>
      <c r="F366" s="26"/>
      <c r="G366" s="26"/>
      <c r="H366" s="26"/>
      <c r="I366" s="26"/>
      <c r="J366" s="26"/>
      <c r="K366" s="26"/>
      <c r="L366" s="26"/>
      <c r="M366" s="26"/>
    </row>
    <row r="367" spans="5:13">
      <c r="E367" s="41"/>
      <c r="F367" s="26"/>
      <c r="G367" s="26"/>
      <c r="H367" s="26"/>
      <c r="I367" s="26"/>
      <c r="J367" s="26"/>
      <c r="K367" s="26"/>
      <c r="L367" s="26"/>
      <c r="M367" s="26"/>
    </row>
    <row r="368" spans="5:13">
      <c r="E368" s="41"/>
      <c r="F368" s="26"/>
      <c r="G368" s="26"/>
      <c r="H368" s="26"/>
      <c r="I368" s="26"/>
      <c r="J368" s="26"/>
      <c r="K368" s="26"/>
      <c r="L368" s="26"/>
      <c r="M368" s="26"/>
    </row>
    <row r="369" spans="5:13">
      <c r="E369" s="41"/>
      <c r="F369" s="26"/>
      <c r="G369" s="26"/>
      <c r="H369" s="26"/>
      <c r="I369" s="26"/>
      <c r="J369" s="26"/>
      <c r="K369" s="26"/>
      <c r="L369" s="26"/>
      <c r="M369" s="26"/>
    </row>
    <row r="370" spans="5:13">
      <c r="E370" s="41"/>
      <c r="F370" s="26"/>
      <c r="G370" s="26"/>
      <c r="H370" s="26"/>
      <c r="I370" s="26"/>
      <c r="J370" s="26"/>
      <c r="K370" s="26"/>
      <c r="L370" s="26"/>
      <c r="M370" s="26"/>
    </row>
    <row r="371" spans="5:13">
      <c r="E371" s="41"/>
      <c r="F371" s="26"/>
      <c r="G371" s="26"/>
      <c r="H371" s="26"/>
      <c r="I371" s="26"/>
      <c r="J371" s="26"/>
      <c r="K371" s="26"/>
      <c r="L371" s="26"/>
      <c r="M371" s="26"/>
    </row>
    <row r="372" spans="5:13">
      <c r="E372" s="41"/>
      <c r="F372" s="26"/>
      <c r="G372" s="26"/>
      <c r="H372" s="26"/>
      <c r="I372" s="26"/>
      <c r="J372" s="26"/>
      <c r="K372" s="26"/>
      <c r="L372" s="26"/>
      <c r="M372" s="26"/>
    </row>
    <row r="373" spans="5:13">
      <c r="E373" s="41"/>
      <c r="F373" s="26"/>
      <c r="G373" s="26"/>
      <c r="H373" s="26"/>
      <c r="I373" s="26"/>
      <c r="J373" s="26"/>
      <c r="K373" s="26"/>
      <c r="L373" s="26"/>
      <c r="M373" s="26"/>
    </row>
    <row r="374" spans="5:13">
      <c r="E374" s="41"/>
      <c r="F374" s="26"/>
      <c r="G374" s="26"/>
      <c r="H374" s="26"/>
      <c r="I374" s="26"/>
      <c r="J374" s="26"/>
      <c r="K374" s="26"/>
      <c r="L374" s="26"/>
      <c r="M374" s="26"/>
    </row>
    <row r="375" spans="5:13">
      <c r="E375" s="41"/>
      <c r="F375" s="26"/>
      <c r="G375" s="26"/>
      <c r="H375" s="26"/>
      <c r="I375" s="26"/>
      <c r="J375" s="26"/>
      <c r="K375" s="26"/>
      <c r="L375" s="26"/>
      <c r="M375" s="26"/>
    </row>
    <row r="376" spans="5:13">
      <c r="E376" s="41"/>
      <c r="F376" s="26"/>
      <c r="G376" s="26"/>
      <c r="H376" s="26"/>
      <c r="I376" s="26"/>
      <c r="J376" s="26"/>
      <c r="K376" s="26"/>
      <c r="L376" s="26"/>
      <c r="M376" s="26"/>
    </row>
    <row r="377" spans="5:13">
      <c r="E377" s="41"/>
      <c r="F377" s="26"/>
      <c r="G377" s="26"/>
      <c r="H377" s="26"/>
      <c r="I377" s="26"/>
      <c r="J377" s="26"/>
      <c r="K377" s="26"/>
      <c r="L377" s="26"/>
      <c r="M377" s="26"/>
    </row>
    <row r="378" spans="5:13">
      <c r="E378" s="41"/>
      <c r="F378" s="26"/>
      <c r="G378" s="26"/>
      <c r="H378" s="26"/>
      <c r="I378" s="26"/>
      <c r="J378" s="26"/>
      <c r="K378" s="26"/>
      <c r="L378" s="26"/>
      <c r="M378" s="26"/>
    </row>
    <row r="379" spans="5:13">
      <c r="E379" s="41"/>
      <c r="F379" s="26"/>
      <c r="G379" s="26"/>
      <c r="H379" s="26"/>
      <c r="I379" s="26"/>
      <c r="J379" s="26"/>
      <c r="K379" s="26"/>
      <c r="L379" s="26"/>
      <c r="M379" s="26"/>
    </row>
    <row r="380" spans="5:13">
      <c r="E380" s="41"/>
      <c r="F380" s="26"/>
      <c r="G380" s="26"/>
      <c r="H380" s="26"/>
      <c r="I380" s="26"/>
      <c r="J380" s="26"/>
      <c r="K380" s="26"/>
      <c r="L380" s="26"/>
      <c r="M380" s="26"/>
    </row>
    <row r="381" spans="5:13">
      <c r="E381" s="41"/>
      <c r="F381" s="26"/>
      <c r="G381" s="26"/>
      <c r="H381" s="26"/>
      <c r="I381" s="26"/>
      <c r="J381" s="26"/>
      <c r="K381" s="26"/>
      <c r="L381" s="26"/>
      <c r="M381" s="26"/>
    </row>
    <row r="382" spans="5:13">
      <c r="E382" s="41"/>
      <c r="F382" s="26"/>
      <c r="G382" s="26"/>
      <c r="H382" s="26"/>
      <c r="I382" s="26"/>
      <c r="J382" s="26"/>
      <c r="K382" s="26"/>
      <c r="L382" s="26"/>
      <c r="M382" s="26"/>
    </row>
    <row r="383" spans="5:13">
      <c r="E383" s="41"/>
      <c r="F383" s="26"/>
      <c r="G383" s="26"/>
      <c r="H383" s="26"/>
      <c r="I383" s="26"/>
      <c r="J383" s="26"/>
      <c r="K383" s="26"/>
      <c r="L383" s="26"/>
      <c r="M383" s="26"/>
    </row>
    <row r="384" spans="5:13">
      <c r="E384" s="41"/>
      <c r="F384" s="26"/>
      <c r="G384" s="26"/>
      <c r="H384" s="26"/>
      <c r="I384" s="26"/>
      <c r="J384" s="26"/>
      <c r="K384" s="26"/>
      <c r="L384" s="26"/>
      <c r="M384" s="26"/>
    </row>
    <row r="385" spans="5:13">
      <c r="E385" s="41"/>
      <c r="F385" s="26"/>
      <c r="G385" s="26"/>
      <c r="H385" s="26"/>
      <c r="I385" s="26"/>
      <c r="J385" s="26"/>
      <c r="K385" s="26"/>
      <c r="L385" s="26"/>
      <c r="M385" s="26"/>
    </row>
    <row r="386" spans="5:13">
      <c r="E386" s="41"/>
      <c r="F386" s="26"/>
      <c r="G386" s="26"/>
      <c r="H386" s="26"/>
      <c r="I386" s="26"/>
      <c r="J386" s="26"/>
      <c r="K386" s="26"/>
      <c r="L386" s="26"/>
      <c r="M386" s="26"/>
    </row>
    <row r="387" spans="5:13">
      <c r="E387" s="41"/>
      <c r="F387" s="26"/>
      <c r="G387" s="26"/>
      <c r="H387" s="26"/>
      <c r="I387" s="26"/>
      <c r="J387" s="26"/>
      <c r="K387" s="26"/>
      <c r="L387" s="26"/>
      <c r="M387" s="26"/>
    </row>
    <row r="388" spans="5:13">
      <c r="E388" s="41"/>
      <c r="F388" s="26"/>
      <c r="G388" s="26"/>
      <c r="H388" s="26"/>
      <c r="I388" s="26"/>
      <c r="J388" s="26"/>
      <c r="K388" s="26"/>
      <c r="L388" s="26"/>
      <c r="M388" s="26"/>
    </row>
    <row r="389" spans="5:13">
      <c r="E389" s="41"/>
      <c r="F389" s="26"/>
      <c r="G389" s="26"/>
      <c r="H389" s="26"/>
      <c r="I389" s="26"/>
      <c r="J389" s="26"/>
      <c r="K389" s="26"/>
      <c r="L389" s="26"/>
      <c r="M389" s="26"/>
    </row>
    <row r="390" spans="5:13">
      <c r="E390" s="41"/>
      <c r="F390" s="26"/>
      <c r="G390" s="26"/>
      <c r="H390" s="26"/>
      <c r="I390" s="26"/>
      <c r="J390" s="26"/>
      <c r="K390" s="26"/>
      <c r="L390" s="26"/>
      <c r="M390" s="26"/>
    </row>
    <row r="391" spans="5:13">
      <c r="E391" s="41"/>
      <c r="F391" s="26"/>
      <c r="G391" s="26"/>
      <c r="H391" s="26"/>
      <c r="I391" s="26"/>
      <c r="J391" s="26"/>
      <c r="K391" s="26"/>
      <c r="L391" s="26"/>
      <c r="M391" s="26"/>
    </row>
    <row r="392" spans="5:13">
      <c r="E392" s="41"/>
      <c r="F392" s="26"/>
      <c r="G392" s="26"/>
      <c r="H392" s="26"/>
      <c r="I392" s="26"/>
      <c r="J392" s="26"/>
      <c r="K392" s="26"/>
      <c r="L392" s="26"/>
      <c r="M392" s="26"/>
    </row>
    <row r="393" spans="5:13">
      <c r="E393" s="41"/>
      <c r="F393" s="26"/>
      <c r="G393" s="26"/>
      <c r="H393" s="26"/>
      <c r="I393" s="26"/>
      <c r="J393" s="26"/>
      <c r="K393" s="26"/>
      <c r="L393" s="26"/>
      <c r="M393" s="26"/>
    </row>
    <row r="394" spans="5:13">
      <c r="E394" s="41"/>
      <c r="F394" s="26"/>
      <c r="G394" s="26"/>
      <c r="H394" s="26"/>
      <c r="I394" s="26"/>
      <c r="J394" s="26"/>
      <c r="K394" s="26"/>
      <c r="L394" s="26"/>
      <c r="M394" s="26"/>
    </row>
    <row r="395" spans="5:13">
      <c r="E395" s="41"/>
      <c r="F395" s="26"/>
      <c r="G395" s="26"/>
      <c r="H395" s="26"/>
      <c r="I395" s="26"/>
      <c r="J395" s="26"/>
      <c r="K395" s="26"/>
      <c r="L395" s="26"/>
      <c r="M395" s="26"/>
    </row>
    <row r="396" spans="5:13">
      <c r="E396" s="41"/>
      <c r="F396" s="26"/>
      <c r="G396" s="26"/>
      <c r="H396" s="26"/>
      <c r="I396" s="26"/>
      <c r="J396" s="26"/>
      <c r="K396" s="26"/>
      <c r="L396" s="26"/>
      <c r="M396" s="26"/>
    </row>
    <row r="397" spans="5:13">
      <c r="E397" s="41"/>
      <c r="F397" s="26"/>
      <c r="G397" s="26"/>
      <c r="H397" s="26"/>
      <c r="I397" s="26"/>
      <c r="J397" s="26"/>
      <c r="K397" s="26"/>
      <c r="L397" s="26"/>
      <c r="M397" s="26"/>
    </row>
    <row r="398" spans="5:13">
      <c r="E398" s="41"/>
      <c r="F398" s="26"/>
      <c r="G398" s="26"/>
      <c r="H398" s="26"/>
      <c r="I398" s="26"/>
      <c r="J398" s="26"/>
      <c r="K398" s="26"/>
      <c r="L398" s="26"/>
      <c r="M398" s="26"/>
    </row>
    <row r="399" spans="5:13">
      <c r="E399" s="41"/>
      <c r="F399" s="26"/>
      <c r="G399" s="26"/>
      <c r="H399" s="26"/>
      <c r="I399" s="26"/>
      <c r="J399" s="26"/>
      <c r="K399" s="26"/>
      <c r="L399" s="26"/>
      <c r="M399" s="26"/>
    </row>
    <row r="400" spans="5:13">
      <c r="E400" s="41"/>
      <c r="F400" s="26"/>
      <c r="G400" s="26"/>
      <c r="H400" s="26"/>
      <c r="I400" s="26"/>
      <c r="J400" s="26"/>
      <c r="K400" s="26"/>
      <c r="L400" s="26"/>
      <c r="M400" s="26"/>
    </row>
    <row r="401" spans="5:13">
      <c r="E401" s="41"/>
      <c r="F401" s="26"/>
      <c r="G401" s="26"/>
      <c r="H401" s="26"/>
      <c r="I401" s="26"/>
      <c r="J401" s="26"/>
      <c r="K401" s="26"/>
      <c r="L401" s="26"/>
      <c r="M401" s="26"/>
    </row>
    <row r="402" spans="5:13">
      <c r="E402" s="41"/>
      <c r="F402" s="26"/>
      <c r="G402" s="26"/>
      <c r="H402" s="26"/>
      <c r="I402" s="26"/>
      <c r="J402" s="26"/>
      <c r="K402" s="26"/>
      <c r="L402" s="26"/>
      <c r="M402" s="26"/>
    </row>
    <row r="403" spans="5:13">
      <c r="E403" s="41"/>
      <c r="F403" s="26"/>
      <c r="G403" s="26"/>
      <c r="H403" s="26"/>
      <c r="I403" s="26"/>
      <c r="J403" s="26"/>
      <c r="K403" s="26"/>
      <c r="L403" s="26"/>
      <c r="M403" s="26"/>
    </row>
    <row r="404" spans="5:13">
      <c r="E404" s="41"/>
      <c r="F404" s="26"/>
      <c r="G404" s="26"/>
      <c r="H404" s="26"/>
      <c r="I404" s="26"/>
      <c r="J404" s="26"/>
      <c r="K404" s="26"/>
      <c r="L404" s="26"/>
      <c r="M404" s="26"/>
    </row>
    <row r="405" spans="5:13">
      <c r="E405" s="41"/>
      <c r="F405" s="26"/>
      <c r="G405" s="26"/>
      <c r="H405" s="26"/>
      <c r="I405" s="26"/>
      <c r="J405" s="26"/>
      <c r="K405" s="26"/>
      <c r="L405" s="26"/>
      <c r="M405" s="26"/>
    </row>
    <row r="406" spans="5:13">
      <c r="E406" s="41"/>
      <c r="F406" s="26"/>
      <c r="G406" s="26"/>
      <c r="H406" s="26"/>
      <c r="I406" s="26"/>
      <c r="J406" s="26"/>
      <c r="K406" s="26"/>
      <c r="L406" s="26"/>
      <c r="M406" s="26"/>
    </row>
    <row r="407" spans="5:13">
      <c r="E407" s="41"/>
      <c r="F407" s="26"/>
      <c r="G407" s="26"/>
      <c r="H407" s="26"/>
      <c r="I407" s="26"/>
      <c r="J407" s="26"/>
      <c r="K407" s="26"/>
      <c r="L407" s="26"/>
      <c r="M407" s="26"/>
    </row>
    <row r="408" spans="5:13">
      <c r="E408" s="41"/>
      <c r="F408" s="26"/>
      <c r="G408" s="26"/>
      <c r="H408" s="26"/>
      <c r="I408" s="26"/>
      <c r="J408" s="26"/>
      <c r="K408" s="26"/>
      <c r="L408" s="26"/>
      <c r="M408" s="26"/>
    </row>
    <row r="409" spans="5:13">
      <c r="E409" s="41"/>
      <c r="F409" s="26"/>
      <c r="G409" s="26"/>
      <c r="H409" s="26"/>
      <c r="I409" s="26"/>
      <c r="J409" s="26"/>
      <c r="K409" s="26"/>
      <c r="L409" s="26"/>
      <c r="M409" s="26"/>
    </row>
    <row r="410" spans="5:13">
      <c r="E410" s="41"/>
      <c r="F410" s="26"/>
      <c r="G410" s="26"/>
      <c r="H410" s="26"/>
      <c r="I410" s="26"/>
      <c r="J410" s="26"/>
      <c r="K410" s="26"/>
      <c r="L410" s="26"/>
      <c r="M410" s="26"/>
    </row>
    <row r="411" spans="5:13">
      <c r="E411" s="41"/>
      <c r="F411" s="26"/>
      <c r="G411" s="26"/>
      <c r="H411" s="26"/>
      <c r="I411" s="26"/>
      <c r="J411" s="26"/>
      <c r="K411" s="26"/>
      <c r="L411" s="26"/>
      <c r="M411" s="26"/>
    </row>
    <row r="412" spans="5:13">
      <c r="E412" s="41"/>
      <c r="F412" s="26"/>
      <c r="G412" s="26"/>
      <c r="H412" s="26"/>
      <c r="I412" s="26"/>
      <c r="J412" s="26"/>
      <c r="K412" s="26"/>
      <c r="L412" s="26"/>
      <c r="M412" s="26"/>
    </row>
    <row r="413" spans="5:13">
      <c r="E413" s="41"/>
      <c r="F413" s="26"/>
      <c r="G413" s="26"/>
      <c r="H413" s="26"/>
      <c r="I413" s="26"/>
      <c r="J413" s="26"/>
      <c r="K413" s="26"/>
      <c r="L413" s="26"/>
      <c r="M413" s="26"/>
    </row>
    <row r="414" spans="5:13">
      <c r="E414" s="41"/>
      <c r="F414" s="26"/>
      <c r="G414" s="26"/>
      <c r="H414" s="26"/>
      <c r="I414" s="26"/>
      <c r="J414" s="26"/>
      <c r="K414" s="26"/>
      <c r="L414" s="26"/>
      <c r="M414" s="26"/>
    </row>
    <row r="415" spans="5:13">
      <c r="E415" s="41"/>
      <c r="F415" s="26"/>
      <c r="G415" s="26"/>
      <c r="H415" s="26"/>
      <c r="I415" s="26"/>
      <c r="J415" s="26"/>
      <c r="K415" s="26"/>
      <c r="L415" s="26"/>
      <c r="M415" s="26"/>
    </row>
    <row r="416" spans="5:13">
      <c r="E416" s="41"/>
      <c r="F416" s="26"/>
      <c r="G416" s="26"/>
      <c r="H416" s="26"/>
      <c r="I416" s="26"/>
      <c r="J416" s="26"/>
      <c r="K416" s="26"/>
      <c r="L416" s="26"/>
      <c r="M416" s="26"/>
    </row>
    <row r="417" spans="5:13">
      <c r="E417" s="41"/>
      <c r="F417" s="26"/>
      <c r="G417" s="26"/>
      <c r="H417" s="26"/>
      <c r="I417" s="26"/>
      <c r="J417" s="26"/>
      <c r="K417" s="26"/>
      <c r="L417" s="26"/>
      <c r="M417" s="26"/>
    </row>
    <row r="418" spans="5:13">
      <c r="E418" s="41"/>
      <c r="F418" s="26"/>
      <c r="G418" s="26"/>
      <c r="H418" s="26"/>
      <c r="I418" s="26"/>
      <c r="J418" s="26"/>
      <c r="K418" s="26"/>
      <c r="L418" s="26"/>
      <c r="M418" s="26"/>
    </row>
    <row r="419" spans="5:13">
      <c r="E419" s="41"/>
      <c r="F419" s="26"/>
      <c r="G419" s="26"/>
      <c r="H419" s="26"/>
      <c r="I419" s="26"/>
      <c r="J419" s="26"/>
      <c r="K419" s="26"/>
      <c r="L419" s="26"/>
      <c r="M419" s="26"/>
    </row>
    <row r="420" spans="5:13">
      <c r="E420" s="41"/>
      <c r="F420" s="26"/>
      <c r="G420" s="26"/>
      <c r="H420" s="26"/>
      <c r="I420" s="26"/>
      <c r="J420" s="26"/>
      <c r="K420" s="26"/>
      <c r="L420" s="26"/>
      <c r="M420" s="26"/>
    </row>
    <row r="421" spans="5:13">
      <c r="E421" s="41"/>
      <c r="F421" s="26"/>
      <c r="G421" s="26"/>
      <c r="H421" s="26"/>
      <c r="I421" s="26"/>
      <c r="J421" s="26"/>
      <c r="K421" s="26"/>
      <c r="L421" s="26"/>
      <c r="M421" s="26"/>
    </row>
    <row r="422" spans="5:13">
      <c r="E422" s="41"/>
      <c r="F422" s="26"/>
      <c r="G422" s="26"/>
      <c r="H422" s="26"/>
      <c r="I422" s="26"/>
      <c r="J422" s="26"/>
      <c r="K422" s="26"/>
      <c r="L422" s="26"/>
      <c r="M422" s="26"/>
    </row>
    <row r="423" spans="5:13">
      <c r="E423" s="41"/>
      <c r="F423" s="26"/>
      <c r="G423" s="26"/>
      <c r="H423" s="26"/>
      <c r="I423" s="26"/>
      <c r="J423" s="26"/>
      <c r="K423" s="26"/>
      <c r="L423" s="26"/>
      <c r="M423" s="26"/>
    </row>
    <row r="424" spans="5:13">
      <c r="E424" s="41"/>
      <c r="F424" s="26"/>
      <c r="G424" s="26"/>
      <c r="H424" s="26"/>
      <c r="I424" s="26"/>
      <c r="J424" s="26"/>
      <c r="K424" s="26"/>
      <c r="L424" s="26"/>
      <c r="M424" s="26"/>
    </row>
    <row r="425" spans="5:13">
      <c r="E425" s="41"/>
      <c r="F425" s="26"/>
      <c r="G425" s="26"/>
      <c r="H425" s="26"/>
      <c r="I425" s="26"/>
      <c r="J425" s="26"/>
      <c r="K425" s="26"/>
      <c r="L425" s="26"/>
      <c r="M425" s="26"/>
    </row>
    <row r="426" spans="5:13">
      <c r="E426" s="41"/>
      <c r="F426" s="26"/>
      <c r="G426" s="26"/>
      <c r="H426" s="26"/>
      <c r="I426" s="26"/>
      <c r="J426" s="26"/>
      <c r="K426" s="26"/>
      <c r="L426" s="26"/>
      <c r="M426" s="26"/>
    </row>
    <row r="427" spans="5:13">
      <c r="E427" s="41"/>
      <c r="F427" s="26"/>
      <c r="G427" s="26"/>
      <c r="H427" s="26"/>
      <c r="I427" s="26"/>
      <c r="J427" s="26"/>
      <c r="K427" s="26"/>
      <c r="L427" s="26"/>
      <c r="M427" s="26"/>
    </row>
    <row r="428" spans="5:13">
      <c r="E428" s="41"/>
      <c r="F428" s="26"/>
      <c r="G428" s="26"/>
      <c r="H428" s="26"/>
      <c r="I428" s="26"/>
      <c r="J428" s="26"/>
      <c r="K428" s="26"/>
      <c r="L428" s="26"/>
      <c r="M428" s="26"/>
    </row>
    <row r="429" spans="5:13">
      <c r="E429" s="41"/>
      <c r="F429" s="26"/>
      <c r="G429" s="26"/>
      <c r="H429" s="26"/>
      <c r="I429" s="26"/>
      <c r="J429" s="26"/>
      <c r="K429" s="26"/>
      <c r="L429" s="26"/>
      <c r="M429" s="26"/>
    </row>
    <row r="430" spans="5:13">
      <c r="E430" s="41"/>
      <c r="F430" s="26"/>
      <c r="G430" s="26"/>
      <c r="H430" s="26"/>
      <c r="I430" s="26"/>
      <c r="J430" s="26"/>
      <c r="K430" s="26"/>
      <c r="L430" s="26"/>
      <c r="M430" s="26"/>
    </row>
    <row r="431" spans="5:13">
      <c r="E431" s="41"/>
      <c r="F431" s="26"/>
      <c r="G431" s="26"/>
      <c r="H431" s="26"/>
      <c r="I431" s="26"/>
      <c r="J431" s="26"/>
      <c r="K431" s="26"/>
      <c r="L431" s="26"/>
      <c r="M431" s="26"/>
    </row>
    <row r="432" spans="5:13">
      <c r="E432" s="41"/>
      <c r="F432" s="26"/>
      <c r="G432" s="26"/>
      <c r="H432" s="26"/>
      <c r="I432" s="26"/>
      <c r="J432" s="26"/>
      <c r="K432" s="26"/>
      <c r="L432" s="26"/>
      <c r="M432" s="26"/>
    </row>
    <row r="433" spans="5:13">
      <c r="E433" s="41"/>
      <c r="F433" s="26"/>
      <c r="G433" s="26"/>
      <c r="H433" s="26"/>
      <c r="I433" s="26"/>
      <c r="J433" s="26"/>
      <c r="K433" s="26"/>
      <c r="L433" s="26"/>
      <c r="M433" s="26"/>
    </row>
    <row r="434" spans="5:13">
      <c r="E434" s="41"/>
      <c r="F434" s="26"/>
      <c r="G434" s="26"/>
      <c r="H434" s="26"/>
      <c r="I434" s="26"/>
      <c r="J434" s="26"/>
      <c r="K434" s="26"/>
      <c r="L434" s="26"/>
      <c r="M434" s="26"/>
    </row>
    <row r="435" spans="5:13">
      <c r="E435" s="41"/>
      <c r="F435" s="26"/>
      <c r="G435" s="26"/>
      <c r="H435" s="26"/>
      <c r="I435" s="26"/>
      <c r="J435" s="26"/>
      <c r="K435" s="26"/>
      <c r="L435" s="26"/>
      <c r="M435" s="26"/>
    </row>
    <row r="436" spans="5:13">
      <c r="E436" s="41"/>
      <c r="F436" s="26"/>
      <c r="G436" s="26"/>
      <c r="H436" s="26"/>
      <c r="I436" s="26"/>
      <c r="J436" s="26"/>
      <c r="K436" s="26"/>
      <c r="L436" s="26"/>
      <c r="M436" s="26"/>
    </row>
    <row r="437" spans="5:13">
      <c r="E437" s="41"/>
      <c r="F437" s="26"/>
      <c r="G437" s="26"/>
      <c r="H437" s="26"/>
      <c r="I437" s="26"/>
      <c r="J437" s="26"/>
      <c r="K437" s="26"/>
      <c r="L437" s="26"/>
      <c r="M437" s="26"/>
    </row>
    <row r="438" spans="5:13">
      <c r="E438" s="41"/>
      <c r="F438" s="26"/>
      <c r="G438" s="26"/>
      <c r="H438" s="26"/>
      <c r="I438" s="26"/>
      <c r="J438" s="26"/>
      <c r="K438" s="26"/>
      <c r="L438" s="26"/>
      <c r="M438" s="26"/>
    </row>
    <row r="439" spans="5:13">
      <c r="E439" s="41"/>
      <c r="F439" s="26"/>
      <c r="G439" s="26"/>
      <c r="H439" s="26"/>
      <c r="I439" s="26"/>
      <c r="J439" s="26"/>
      <c r="K439" s="26"/>
      <c r="L439" s="26"/>
      <c r="M439" s="26"/>
    </row>
    <row r="440" spans="5:13">
      <c r="E440" s="41"/>
      <c r="F440" s="26"/>
      <c r="G440" s="26"/>
      <c r="H440" s="26"/>
      <c r="I440" s="26"/>
      <c r="J440" s="26"/>
      <c r="K440" s="26"/>
      <c r="L440" s="26"/>
      <c r="M440" s="26"/>
    </row>
    <row r="441" spans="5:13">
      <c r="E441" s="41"/>
      <c r="F441" s="26"/>
      <c r="G441" s="26"/>
      <c r="H441" s="26"/>
      <c r="I441" s="26"/>
      <c r="J441" s="26"/>
      <c r="K441" s="26"/>
      <c r="L441" s="26"/>
      <c r="M441" s="26"/>
    </row>
    <row r="442" spans="5:13">
      <c r="E442" s="41"/>
      <c r="F442" s="26"/>
      <c r="G442" s="26"/>
      <c r="H442" s="26"/>
      <c r="I442" s="26"/>
      <c r="J442" s="26"/>
      <c r="K442" s="26"/>
      <c r="L442" s="26"/>
      <c r="M442" s="26"/>
    </row>
    <row r="443" spans="5:13">
      <c r="E443" s="41"/>
      <c r="F443" s="26"/>
      <c r="G443" s="26"/>
      <c r="H443" s="26"/>
      <c r="I443" s="26"/>
      <c r="J443" s="26"/>
      <c r="K443" s="26"/>
      <c r="L443" s="26"/>
      <c r="M443" s="26"/>
    </row>
    <row r="444" spans="5:13">
      <c r="E444" s="41"/>
      <c r="F444" s="26"/>
      <c r="G444" s="26"/>
      <c r="H444" s="26"/>
      <c r="I444" s="26"/>
      <c r="J444" s="26"/>
      <c r="K444" s="26"/>
      <c r="L444" s="26"/>
      <c r="M444" s="26"/>
    </row>
    <row r="445" spans="5:13">
      <c r="E445" s="41"/>
      <c r="F445" s="26"/>
      <c r="G445" s="26"/>
      <c r="H445" s="26"/>
      <c r="I445" s="26"/>
      <c r="J445" s="26"/>
      <c r="K445" s="26"/>
      <c r="L445" s="26"/>
      <c r="M445" s="26"/>
    </row>
    <row r="446" spans="5:13">
      <c r="E446" s="41"/>
      <c r="F446" s="26"/>
      <c r="G446" s="26"/>
      <c r="H446" s="26"/>
      <c r="I446" s="26"/>
      <c r="J446" s="26"/>
      <c r="K446" s="26"/>
      <c r="L446" s="26"/>
      <c r="M446" s="26"/>
    </row>
    <row r="447" spans="5:13">
      <c r="E447" s="41"/>
      <c r="F447" s="26"/>
      <c r="G447" s="26"/>
      <c r="H447" s="26"/>
      <c r="I447" s="26"/>
      <c r="J447" s="26"/>
      <c r="K447" s="26"/>
      <c r="L447" s="26"/>
      <c r="M447" s="26"/>
    </row>
    <row r="448" spans="5:13">
      <c r="E448" s="41"/>
      <c r="F448" s="26"/>
      <c r="G448" s="26"/>
      <c r="H448" s="26"/>
      <c r="I448" s="26"/>
      <c r="J448" s="26"/>
      <c r="K448" s="26"/>
      <c r="L448" s="26"/>
      <c r="M448" s="26"/>
    </row>
    <row r="449" spans="5:13">
      <c r="E449" s="41"/>
      <c r="F449" s="26"/>
      <c r="G449" s="26"/>
      <c r="H449" s="26"/>
      <c r="I449" s="26"/>
      <c r="J449" s="26"/>
      <c r="K449" s="26"/>
      <c r="L449" s="26"/>
      <c r="M449" s="26"/>
    </row>
    <row r="450" spans="5:13">
      <c r="E450" s="41"/>
      <c r="F450" s="26"/>
      <c r="G450" s="26"/>
      <c r="H450" s="26"/>
      <c r="I450" s="26"/>
      <c r="J450" s="26"/>
      <c r="K450" s="26"/>
      <c r="L450" s="26"/>
      <c r="M450" s="26"/>
    </row>
    <row r="451" spans="5:13">
      <c r="E451" s="41"/>
      <c r="F451" s="26"/>
      <c r="G451" s="26"/>
      <c r="H451" s="26"/>
      <c r="I451" s="26"/>
      <c r="J451" s="26"/>
      <c r="K451" s="26"/>
      <c r="L451" s="26"/>
      <c r="M451" s="26"/>
    </row>
    <row r="452" spans="5:13">
      <c r="E452" s="41"/>
      <c r="F452" s="26"/>
      <c r="G452" s="26"/>
      <c r="H452" s="26"/>
      <c r="I452" s="26"/>
      <c r="J452" s="26"/>
      <c r="K452" s="26"/>
      <c r="L452" s="26"/>
      <c r="M452" s="26"/>
    </row>
    <row r="453" spans="5:13">
      <c r="E453" s="41"/>
      <c r="F453" s="26"/>
      <c r="G453" s="26"/>
      <c r="H453" s="26"/>
      <c r="I453" s="26"/>
      <c r="J453" s="26"/>
      <c r="K453" s="26"/>
      <c r="L453" s="26"/>
      <c r="M453" s="26"/>
    </row>
    <row r="454" spans="5:13">
      <c r="E454" s="41"/>
      <c r="F454" s="26"/>
      <c r="G454" s="26"/>
      <c r="H454" s="26"/>
      <c r="I454" s="26"/>
      <c r="J454" s="26"/>
      <c r="K454" s="26"/>
      <c r="L454" s="26"/>
      <c r="M454" s="26"/>
    </row>
    <row r="455" spans="5:13">
      <c r="E455" s="41"/>
      <c r="F455" s="26"/>
      <c r="G455" s="26"/>
      <c r="H455" s="26"/>
      <c r="I455" s="26"/>
      <c r="J455" s="26"/>
      <c r="K455" s="26"/>
      <c r="L455" s="26"/>
      <c r="M455" s="26"/>
    </row>
    <row r="456" spans="5:13">
      <c r="E456" s="41"/>
      <c r="F456" s="26"/>
      <c r="G456" s="26"/>
      <c r="H456" s="26"/>
      <c r="I456" s="26"/>
      <c r="J456" s="26"/>
      <c r="K456" s="26"/>
      <c r="L456" s="26"/>
      <c r="M456" s="26"/>
    </row>
    <row r="457" spans="5:13">
      <c r="E457" s="41"/>
      <c r="F457" s="26"/>
      <c r="G457" s="26"/>
      <c r="H457" s="26"/>
      <c r="I457" s="26"/>
      <c r="J457" s="26"/>
      <c r="K457" s="26"/>
      <c r="L457" s="26"/>
      <c r="M457" s="26"/>
    </row>
    <row r="458" spans="5:13">
      <c r="E458" s="41"/>
      <c r="F458" s="26"/>
      <c r="G458" s="26"/>
      <c r="H458" s="26"/>
      <c r="I458" s="26"/>
      <c r="J458" s="26"/>
      <c r="K458" s="26"/>
      <c r="L458" s="26"/>
      <c r="M458" s="26"/>
    </row>
    <row r="459" spans="5:13">
      <c r="E459" s="41"/>
      <c r="F459" s="26"/>
      <c r="G459" s="26"/>
      <c r="H459" s="26"/>
      <c r="I459" s="26"/>
      <c r="J459" s="26"/>
      <c r="K459" s="26"/>
      <c r="L459" s="26"/>
      <c r="M459" s="26"/>
    </row>
    <row r="460" spans="5:13">
      <c r="E460" s="41"/>
      <c r="F460" s="26"/>
      <c r="G460" s="26"/>
      <c r="H460" s="26"/>
      <c r="I460" s="26"/>
      <c r="J460" s="26"/>
      <c r="K460" s="26"/>
      <c r="L460" s="26"/>
      <c r="M460" s="26"/>
    </row>
    <row r="461" spans="5:13">
      <c r="E461" s="41"/>
      <c r="F461" s="26"/>
      <c r="G461" s="26"/>
      <c r="H461" s="26"/>
      <c r="I461" s="26"/>
      <c r="J461" s="26"/>
      <c r="K461" s="26"/>
      <c r="L461" s="26"/>
      <c r="M461" s="26"/>
    </row>
    <row r="462" spans="5:13">
      <c r="E462" s="41"/>
      <c r="F462" s="26"/>
      <c r="G462" s="26"/>
      <c r="H462" s="26"/>
      <c r="I462" s="26"/>
      <c r="J462" s="26"/>
      <c r="K462" s="26"/>
      <c r="L462" s="26"/>
      <c r="M462" s="26"/>
    </row>
    <row r="463" spans="5:13">
      <c r="E463" s="41"/>
      <c r="F463" s="26"/>
      <c r="G463" s="26"/>
      <c r="H463" s="26"/>
      <c r="I463" s="26"/>
      <c r="J463" s="26"/>
      <c r="K463" s="26"/>
      <c r="L463" s="26"/>
      <c r="M463" s="26"/>
    </row>
    <row r="464" spans="5:13">
      <c r="E464" s="41"/>
      <c r="F464" s="26"/>
      <c r="G464" s="26"/>
      <c r="H464" s="26"/>
      <c r="I464" s="26"/>
      <c r="J464" s="26"/>
      <c r="K464" s="26"/>
      <c r="L464" s="26"/>
      <c r="M464" s="26"/>
    </row>
    <row r="465" spans="5:13">
      <c r="E465" s="41"/>
      <c r="F465" s="26"/>
      <c r="G465" s="26"/>
      <c r="H465" s="26"/>
      <c r="I465" s="26"/>
      <c r="J465" s="26"/>
      <c r="K465" s="26"/>
      <c r="L465" s="26"/>
      <c r="M465" s="26"/>
    </row>
    <row r="466" spans="5:13">
      <c r="E466" s="41"/>
      <c r="F466" s="26"/>
      <c r="G466" s="26"/>
      <c r="H466" s="26"/>
      <c r="I466" s="26"/>
      <c r="J466" s="26"/>
      <c r="K466" s="26"/>
      <c r="L466" s="26"/>
      <c r="M466" s="26"/>
    </row>
    <row r="467" spans="5:13">
      <c r="E467" s="41"/>
      <c r="F467" s="26"/>
      <c r="G467" s="26"/>
      <c r="H467" s="26"/>
      <c r="I467" s="26"/>
      <c r="J467" s="26"/>
      <c r="K467" s="26"/>
      <c r="L467" s="26"/>
      <c r="M467" s="26"/>
    </row>
    <row r="468" spans="5:13">
      <c r="E468" s="41"/>
      <c r="F468" s="26"/>
      <c r="G468" s="26"/>
      <c r="H468" s="26"/>
      <c r="I468" s="26"/>
      <c r="J468" s="26"/>
      <c r="K468" s="26"/>
      <c r="L468" s="26"/>
      <c r="M468" s="26"/>
    </row>
    <row r="469" spans="5:13">
      <c r="E469" s="41"/>
      <c r="F469" s="26"/>
      <c r="G469" s="26"/>
      <c r="H469" s="26"/>
      <c r="I469" s="26"/>
      <c r="J469" s="26"/>
      <c r="K469" s="26"/>
      <c r="L469" s="26"/>
      <c r="M469" s="26"/>
    </row>
    <row r="470" spans="5:13">
      <c r="E470" s="41"/>
      <c r="F470" s="26"/>
      <c r="G470" s="26"/>
      <c r="H470" s="26"/>
      <c r="I470" s="26"/>
      <c r="J470" s="26"/>
      <c r="K470" s="26"/>
      <c r="L470" s="26"/>
      <c r="M470" s="26"/>
    </row>
    <row r="471" spans="5:13">
      <c r="E471" s="41"/>
      <c r="F471" s="26"/>
      <c r="G471" s="26"/>
      <c r="H471" s="26"/>
      <c r="I471" s="26"/>
      <c r="J471" s="26"/>
      <c r="K471" s="26"/>
      <c r="L471" s="26"/>
      <c r="M471" s="26"/>
    </row>
    <row r="472" spans="5:13">
      <c r="E472" s="41"/>
      <c r="F472" s="26"/>
      <c r="G472" s="26"/>
      <c r="H472" s="26"/>
      <c r="I472" s="26"/>
      <c r="J472" s="26"/>
      <c r="K472" s="26"/>
      <c r="L472" s="26"/>
      <c r="M472" s="26"/>
    </row>
    <row r="473" spans="5:13">
      <c r="E473" s="41"/>
      <c r="F473" s="26"/>
      <c r="G473" s="26"/>
      <c r="H473" s="26"/>
      <c r="I473" s="26"/>
      <c r="J473" s="26"/>
      <c r="K473" s="26"/>
      <c r="L473" s="26"/>
      <c r="M473" s="26"/>
    </row>
    <row r="474" spans="5:13">
      <c r="E474" s="41"/>
      <c r="F474" s="26"/>
      <c r="G474" s="26"/>
      <c r="H474" s="26"/>
      <c r="I474" s="26"/>
      <c r="J474" s="26"/>
      <c r="K474" s="26"/>
      <c r="L474" s="26"/>
      <c r="M474" s="26"/>
    </row>
    <row r="475" spans="5:13">
      <c r="E475" s="41"/>
      <c r="F475" s="26"/>
      <c r="G475" s="26"/>
      <c r="H475" s="26"/>
      <c r="I475" s="26"/>
      <c r="J475" s="26"/>
      <c r="K475" s="26"/>
      <c r="L475" s="26"/>
      <c r="M475" s="26"/>
    </row>
    <row r="476" spans="5:13">
      <c r="E476" s="41"/>
      <c r="F476" s="26"/>
      <c r="G476" s="26"/>
      <c r="H476" s="26"/>
      <c r="I476" s="26"/>
      <c r="J476" s="26"/>
      <c r="K476" s="26"/>
      <c r="L476" s="26"/>
      <c r="M476" s="26"/>
    </row>
    <row r="477" spans="5:13">
      <c r="E477" s="41"/>
      <c r="F477" s="26"/>
      <c r="G477" s="26"/>
      <c r="H477" s="26"/>
      <c r="I477" s="26"/>
      <c r="J477" s="26"/>
      <c r="K477" s="26"/>
      <c r="L477" s="26"/>
      <c r="M477" s="26"/>
    </row>
    <row r="478" spans="5:13">
      <c r="E478" s="41"/>
      <c r="F478" s="26"/>
      <c r="G478" s="26"/>
      <c r="H478" s="26"/>
      <c r="I478" s="26"/>
      <c r="J478" s="26"/>
      <c r="K478" s="26"/>
      <c r="L478" s="26"/>
      <c r="M478" s="26"/>
    </row>
    <row r="479" spans="5:13">
      <c r="E479" s="41"/>
      <c r="F479" s="26"/>
      <c r="G479" s="26"/>
      <c r="H479" s="26"/>
      <c r="I479" s="26"/>
      <c r="J479" s="26"/>
      <c r="K479" s="26"/>
      <c r="L479" s="26"/>
      <c r="M479" s="26"/>
    </row>
    <row r="480" spans="5:13">
      <c r="E480" s="41"/>
      <c r="F480" s="26"/>
      <c r="G480" s="26"/>
      <c r="H480" s="26"/>
      <c r="I480" s="26"/>
      <c r="J480" s="26"/>
      <c r="K480" s="26"/>
      <c r="L480" s="26"/>
      <c r="M480" s="26"/>
    </row>
    <row r="481" spans="5:13">
      <c r="E481" s="41"/>
      <c r="F481" s="26"/>
      <c r="G481" s="26"/>
      <c r="H481" s="26"/>
      <c r="I481" s="26"/>
      <c r="J481" s="26"/>
      <c r="K481" s="26"/>
      <c r="L481" s="26"/>
      <c r="M481" s="26"/>
    </row>
    <row r="482" spans="5:13">
      <c r="E482" s="41"/>
      <c r="F482" s="26"/>
      <c r="G482" s="26"/>
      <c r="H482" s="26"/>
      <c r="I482" s="26"/>
      <c r="J482" s="26"/>
      <c r="K482" s="26"/>
      <c r="L482" s="26"/>
      <c r="M482" s="26"/>
    </row>
    <row r="483" spans="5:13">
      <c r="E483" s="41"/>
      <c r="F483" s="26"/>
      <c r="G483" s="26"/>
      <c r="H483" s="26"/>
      <c r="I483" s="26"/>
      <c r="J483" s="26"/>
      <c r="K483" s="26"/>
      <c r="L483" s="26"/>
      <c r="M483" s="26"/>
    </row>
    <row r="484" spans="5:13">
      <c r="E484" s="41"/>
      <c r="F484" s="26"/>
      <c r="G484" s="26"/>
      <c r="H484" s="26"/>
      <c r="I484" s="26"/>
      <c r="J484" s="26"/>
      <c r="K484" s="26"/>
      <c r="L484" s="26"/>
      <c r="M484" s="26"/>
    </row>
    <row r="485" spans="5:13">
      <c r="E485" s="41"/>
      <c r="F485" s="26"/>
      <c r="G485" s="26"/>
      <c r="H485" s="26"/>
      <c r="I485" s="26"/>
      <c r="J485" s="26"/>
      <c r="K485" s="26"/>
      <c r="L485" s="26"/>
      <c r="M485" s="26"/>
    </row>
    <row r="486" spans="5:13">
      <c r="E486" s="41"/>
      <c r="F486" s="26"/>
      <c r="G486" s="26"/>
      <c r="H486" s="26"/>
      <c r="I486" s="26"/>
      <c r="J486" s="26"/>
      <c r="K486" s="26"/>
      <c r="L486" s="26"/>
      <c r="M486" s="26"/>
    </row>
    <row r="487" spans="5:13">
      <c r="E487" s="41"/>
      <c r="F487" s="26"/>
      <c r="G487" s="26"/>
      <c r="H487" s="26"/>
      <c r="I487" s="26"/>
      <c r="J487" s="26"/>
      <c r="K487" s="26"/>
      <c r="L487" s="26"/>
      <c r="M487" s="26"/>
    </row>
    <row r="488" spans="5:13">
      <c r="E488" s="41"/>
      <c r="F488" s="26"/>
      <c r="G488" s="26"/>
      <c r="H488" s="26"/>
      <c r="I488" s="26"/>
      <c r="J488" s="26"/>
      <c r="K488" s="26"/>
      <c r="L488" s="26"/>
      <c r="M488" s="26"/>
    </row>
    <row r="489" spans="5:13">
      <c r="E489" s="41"/>
      <c r="F489" s="26"/>
      <c r="G489" s="26"/>
      <c r="H489" s="26"/>
      <c r="I489" s="26"/>
      <c r="J489" s="26"/>
      <c r="K489" s="26"/>
      <c r="L489" s="26"/>
      <c r="M489" s="26"/>
    </row>
    <row r="490" spans="5:13">
      <c r="E490" s="41"/>
      <c r="F490" s="26"/>
      <c r="G490" s="26"/>
      <c r="H490" s="26"/>
      <c r="I490" s="26"/>
      <c r="J490" s="26"/>
      <c r="K490" s="26"/>
      <c r="L490" s="26"/>
      <c r="M490" s="26"/>
    </row>
    <row r="491" spans="5:13">
      <c r="E491" s="41"/>
      <c r="F491" s="26"/>
      <c r="G491" s="26"/>
      <c r="H491" s="26"/>
      <c r="I491" s="26"/>
      <c r="J491" s="26"/>
      <c r="K491" s="26"/>
      <c r="L491" s="26"/>
      <c r="M491" s="26"/>
    </row>
    <row r="492" spans="5:13">
      <c r="E492" s="41"/>
      <c r="F492" s="26"/>
      <c r="G492" s="26"/>
      <c r="H492" s="26"/>
      <c r="I492" s="26"/>
      <c r="J492" s="26"/>
      <c r="K492" s="26"/>
      <c r="L492" s="26"/>
      <c r="M492" s="26"/>
    </row>
    <row r="493" spans="5:13">
      <c r="E493" s="41"/>
      <c r="F493" s="26"/>
      <c r="G493" s="26"/>
      <c r="H493" s="26"/>
      <c r="I493" s="26"/>
      <c r="J493" s="26"/>
      <c r="K493" s="26"/>
      <c r="L493" s="26"/>
      <c r="M493" s="26"/>
    </row>
    <row r="494" spans="5:13">
      <c r="E494" s="41"/>
      <c r="F494" s="26"/>
      <c r="G494" s="26"/>
      <c r="H494" s="26"/>
      <c r="I494" s="26"/>
      <c r="J494" s="26"/>
      <c r="K494" s="26"/>
      <c r="L494" s="26"/>
      <c r="M494" s="26"/>
    </row>
    <row r="495" spans="5:13">
      <c r="E495" s="41"/>
      <c r="F495" s="26"/>
      <c r="G495" s="26"/>
      <c r="H495" s="26"/>
      <c r="I495" s="26"/>
      <c r="J495" s="26"/>
      <c r="K495" s="26"/>
      <c r="L495" s="26"/>
      <c r="M495" s="26"/>
    </row>
    <row r="496" spans="5:13">
      <c r="E496" s="41"/>
      <c r="F496" s="26"/>
      <c r="G496" s="26"/>
      <c r="H496" s="26"/>
      <c r="I496" s="26"/>
      <c r="J496" s="26"/>
      <c r="K496" s="26"/>
      <c r="L496" s="26"/>
      <c r="M496" s="26"/>
    </row>
    <row r="497" spans="5:13">
      <c r="E497" s="41"/>
      <c r="F497" s="26"/>
      <c r="G497" s="26"/>
      <c r="H497" s="26"/>
      <c r="I497" s="26"/>
      <c r="J497" s="26"/>
      <c r="K497" s="26"/>
      <c r="L497" s="26"/>
      <c r="M497" s="26"/>
    </row>
    <row r="498" spans="5:13">
      <c r="E498" s="41"/>
      <c r="F498" s="26"/>
      <c r="G498" s="26"/>
      <c r="H498" s="26"/>
      <c r="I498" s="26"/>
      <c r="J498" s="26"/>
      <c r="K498" s="26"/>
      <c r="L498" s="26"/>
      <c r="M498" s="26"/>
    </row>
    <row r="499" spans="5:13">
      <c r="E499" s="41"/>
      <c r="F499" s="26"/>
      <c r="G499" s="26"/>
      <c r="H499" s="26"/>
      <c r="I499" s="26"/>
      <c r="J499" s="26"/>
      <c r="K499" s="26"/>
      <c r="L499" s="26"/>
      <c r="M499" s="26"/>
    </row>
    <row r="500" spans="5:13">
      <c r="E500" s="41"/>
      <c r="F500" s="26"/>
      <c r="G500" s="26"/>
      <c r="H500" s="26"/>
      <c r="I500" s="26"/>
      <c r="J500" s="26"/>
      <c r="K500" s="26"/>
      <c r="L500" s="26"/>
      <c r="M500" s="26"/>
    </row>
    <row r="501" spans="5:13">
      <c r="E501" s="41"/>
      <c r="F501" s="26"/>
      <c r="G501" s="26"/>
      <c r="H501" s="26"/>
      <c r="I501" s="26"/>
      <c r="J501" s="26"/>
      <c r="K501" s="26"/>
      <c r="L501" s="26"/>
      <c r="M501" s="26"/>
    </row>
    <row r="502" spans="5:13">
      <c r="E502" s="41"/>
      <c r="F502" s="26"/>
      <c r="G502" s="26"/>
      <c r="H502" s="26"/>
      <c r="I502" s="26"/>
      <c r="J502" s="26"/>
      <c r="K502" s="26"/>
      <c r="L502" s="26"/>
      <c r="M502" s="26"/>
    </row>
    <row r="503" spans="5:13">
      <c r="E503" s="41"/>
      <c r="F503" s="26"/>
      <c r="G503" s="26"/>
      <c r="H503" s="26"/>
      <c r="I503" s="26"/>
      <c r="J503" s="26"/>
      <c r="K503" s="26"/>
      <c r="L503" s="26"/>
      <c r="M503" s="26"/>
    </row>
    <row r="504" spans="5:13">
      <c r="E504" s="41"/>
      <c r="F504" s="26"/>
      <c r="G504" s="26"/>
      <c r="H504" s="26"/>
      <c r="I504" s="26"/>
      <c r="J504" s="26"/>
      <c r="K504" s="26"/>
      <c r="L504" s="26"/>
      <c r="M504" s="26"/>
    </row>
  </sheetData>
  <mergeCells count="17">
    <mergeCell ref="B1:M1"/>
    <mergeCell ref="B2:M2"/>
    <mergeCell ref="B3:M3"/>
    <mergeCell ref="D5:M5"/>
    <mergeCell ref="M6:M7"/>
    <mergeCell ref="L6:L7"/>
    <mergeCell ref="K6:K7"/>
    <mergeCell ref="G6:G7"/>
    <mergeCell ref="J6:J7"/>
    <mergeCell ref="I6:I7"/>
    <mergeCell ref="H6:H7"/>
    <mergeCell ref="C5:C7"/>
    <mergeCell ref="A5:A7"/>
    <mergeCell ref="F6:F7"/>
    <mergeCell ref="B5:B7"/>
    <mergeCell ref="E6:E7"/>
    <mergeCell ref="D6:D7"/>
  </mergeCells>
  <phoneticPr fontId="5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3"/>
  <sheetViews>
    <sheetView showZeros="0" zoomScaleNormal="100" workbookViewId="0"/>
  </sheetViews>
  <sheetFormatPr defaultRowHeight="15.75"/>
  <cols>
    <col min="1" max="1" width="34.140625" style="6" customWidth="1"/>
    <col min="2" max="3" width="18.140625" style="5" customWidth="1"/>
    <col min="4" max="4" width="15.28515625" style="35" customWidth="1"/>
    <col min="5" max="5" width="14.85546875" style="35" customWidth="1"/>
    <col min="6" max="6" width="14.85546875" style="5" customWidth="1"/>
    <col min="7" max="7" width="16.7109375" style="5" customWidth="1"/>
    <col min="8" max="8" width="14.85546875" style="5" customWidth="1"/>
    <col min="9" max="9" width="15.85546875" style="5" customWidth="1"/>
    <col min="10" max="10" width="15.5703125" style="5" customWidth="1"/>
    <col min="11" max="11" width="15.85546875" style="5" customWidth="1"/>
    <col min="12" max="12" width="16.140625" style="5" customWidth="1"/>
    <col min="13" max="13" width="14.85546875" style="5" customWidth="1"/>
    <col min="14" max="14" width="16" style="5" customWidth="1"/>
    <col min="15" max="16" width="14.85546875" style="5" customWidth="1"/>
    <col min="17" max="17" width="17.28515625" style="7" customWidth="1"/>
    <col min="18" max="20" width="18.7109375" style="7" customWidth="1"/>
    <col min="21" max="16384" width="9.140625" style="7"/>
  </cols>
  <sheetData>
    <row r="1" spans="1:17" ht="18.75" customHeight="1">
      <c r="A1" s="2"/>
      <c r="B1" s="65" t="s">
        <v>104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7.25" customHeight="1">
      <c r="A2" s="2"/>
      <c r="B2" s="65" t="s">
        <v>87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15.75" customHeight="1">
      <c r="A3" s="60"/>
      <c r="B3" s="65" t="str">
        <f>'програмна за 10 2024'!B3:M3</f>
        <v>за січень-жовтень 2024 року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s="57" customFormat="1" ht="18.75" customHeight="1">
      <c r="A4" s="60"/>
      <c r="B4" s="52"/>
      <c r="C4" s="52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5"/>
      <c r="P4" s="56" t="s">
        <v>0</v>
      </c>
      <c r="Q4" s="61"/>
    </row>
    <row r="5" spans="1:17" ht="17.25" customHeight="1">
      <c r="A5" s="62" t="s">
        <v>102</v>
      </c>
      <c r="B5" s="63" t="str">
        <f>'програмна за 10 2024'!B5:B7</f>
        <v>Уточнений план видатків загального та  спеціального фондів                         на 2024 рік</v>
      </c>
      <c r="C5" s="63" t="str">
        <f>'програмна за 10 2024'!C5:C7</f>
        <v>Касові видатки всього по загальному та спеціальному фондах                                                                         за січень-жовтень             2024 року</v>
      </c>
      <c r="D5" s="66" t="s">
        <v>88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</row>
    <row r="6" spans="1:17" s="8" customFormat="1" ht="86.25" customHeight="1">
      <c r="A6" s="62"/>
      <c r="B6" s="63"/>
      <c r="C6" s="63"/>
      <c r="D6" s="69" t="s">
        <v>89</v>
      </c>
      <c r="E6" s="69" t="s">
        <v>90</v>
      </c>
      <c r="F6" s="63" t="s">
        <v>91</v>
      </c>
      <c r="G6" s="63" t="s">
        <v>92</v>
      </c>
      <c r="H6" s="63" t="s">
        <v>93</v>
      </c>
      <c r="I6" s="63" t="s">
        <v>100</v>
      </c>
      <c r="J6" s="63" t="s">
        <v>94</v>
      </c>
      <c r="K6" s="63" t="s">
        <v>95</v>
      </c>
      <c r="L6" s="63" t="s">
        <v>99</v>
      </c>
      <c r="M6" s="70" t="s">
        <v>96</v>
      </c>
      <c r="N6" s="70" t="s">
        <v>101</v>
      </c>
      <c r="O6" s="63" t="s">
        <v>97</v>
      </c>
      <c r="P6" s="63" t="s">
        <v>98</v>
      </c>
    </row>
    <row r="7" spans="1:17" s="8" customFormat="1" ht="58.5" customHeight="1">
      <c r="A7" s="62"/>
      <c r="B7" s="63"/>
      <c r="C7" s="63"/>
      <c r="D7" s="69"/>
      <c r="E7" s="69"/>
      <c r="F7" s="63"/>
      <c r="G7" s="63"/>
      <c r="H7" s="63"/>
      <c r="I7" s="63"/>
      <c r="J7" s="63"/>
      <c r="K7" s="63"/>
      <c r="L7" s="63"/>
      <c r="M7" s="71"/>
      <c r="N7" s="71"/>
      <c r="O7" s="63"/>
      <c r="P7" s="63"/>
    </row>
    <row r="8" spans="1:17" s="10" customFormat="1">
      <c r="A8" s="9">
        <v>1</v>
      </c>
      <c r="B8" s="9">
        <v>2</v>
      </c>
      <c r="C8" s="9">
        <v>3</v>
      </c>
      <c r="D8" s="30">
        <v>4</v>
      </c>
      <c r="E8" s="3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</row>
    <row r="9" spans="1:17" s="10" customFormat="1" ht="36" customHeight="1">
      <c r="A9" s="48" t="s">
        <v>2</v>
      </c>
      <c r="B9" s="42">
        <f>B10+B11+B18</f>
        <v>18564180.800000001</v>
      </c>
      <c r="C9" s="42">
        <f>C10+C11+C18</f>
        <v>13694605.699999999</v>
      </c>
      <c r="D9" s="31">
        <f t="shared" ref="D9:O9" si="0">D10+D11+D18</f>
        <v>7183189.7000000002</v>
      </c>
      <c r="E9" s="31">
        <f t="shared" si="0"/>
        <v>1572002.6</v>
      </c>
      <c r="F9" s="42">
        <f t="shared" si="0"/>
        <v>235765.9</v>
      </c>
      <c r="G9" s="42">
        <f t="shared" si="0"/>
        <v>7876.4</v>
      </c>
      <c r="H9" s="42">
        <f t="shared" si="0"/>
        <v>335300.40000000002</v>
      </c>
      <c r="I9" s="42">
        <f t="shared" si="0"/>
        <v>343995.5</v>
      </c>
      <c r="J9" s="42">
        <f t="shared" si="0"/>
        <v>7155.2</v>
      </c>
      <c r="K9" s="42">
        <f t="shared" si="0"/>
        <v>566704.30000000005</v>
      </c>
      <c r="L9" s="42">
        <f t="shared" si="0"/>
        <v>220027.5</v>
      </c>
      <c r="M9" s="42">
        <f t="shared" si="0"/>
        <v>1258725</v>
      </c>
      <c r="N9" s="42">
        <f t="shared" si="0"/>
        <v>399619.1</v>
      </c>
      <c r="O9" s="42">
        <f t="shared" si="0"/>
        <v>27126.400000000001</v>
      </c>
      <c r="P9" s="42">
        <f>P10+P11+P18</f>
        <v>1537117.7</v>
      </c>
      <c r="Q9" s="29"/>
    </row>
    <row r="10" spans="1:17" s="10" customFormat="1" ht="20.25" customHeight="1">
      <c r="A10" s="49" t="s">
        <v>70</v>
      </c>
      <c r="B10" s="44">
        <f>'програмна за 10 2024'!B10</f>
        <v>2526693.9</v>
      </c>
      <c r="C10" s="44">
        <f>'програмна за 10 2024'!C10</f>
        <v>1840643.3</v>
      </c>
      <c r="D10" s="32">
        <v>530026.5</v>
      </c>
      <c r="E10" s="32">
        <v>113485.6</v>
      </c>
      <c r="F10" s="32">
        <v>49842.6</v>
      </c>
      <c r="G10" s="32">
        <v>5553.9</v>
      </c>
      <c r="H10" s="32">
        <v>53706.5</v>
      </c>
      <c r="I10" s="32">
        <v>36337.800000000003</v>
      </c>
      <c r="J10" s="32">
        <v>1025.5999999999999</v>
      </c>
      <c r="K10" s="44">
        <v>59626.3</v>
      </c>
      <c r="L10" s="32">
        <v>185584.4</v>
      </c>
      <c r="M10" s="32">
        <v>330791.7</v>
      </c>
      <c r="N10" s="32">
        <v>116846.2</v>
      </c>
      <c r="O10" s="32">
        <v>3432.4</v>
      </c>
      <c r="P10" s="32">
        <v>354383.8</v>
      </c>
      <c r="Q10" s="29"/>
    </row>
    <row r="11" spans="1:17" s="11" customFormat="1" ht="24" customHeight="1">
      <c r="A11" s="48" t="s">
        <v>71</v>
      </c>
      <c r="B11" s="46">
        <f>SUM(B12:B17)</f>
        <v>55057.4</v>
      </c>
      <c r="C11" s="46">
        <f>SUM(C12:C17)</f>
        <v>43315.4</v>
      </c>
      <c r="D11" s="37">
        <f t="shared" ref="D11:P11" si="1">SUM(D12:D17)</f>
        <v>11820.4</v>
      </c>
      <c r="E11" s="37">
        <f t="shared" si="1"/>
        <v>2537.8000000000002</v>
      </c>
      <c r="F11" s="43">
        <f t="shared" si="1"/>
        <v>517.4</v>
      </c>
      <c r="G11" s="43">
        <f t="shared" si="1"/>
        <v>0</v>
      </c>
      <c r="H11" s="43">
        <f t="shared" si="1"/>
        <v>0</v>
      </c>
      <c r="I11" s="43">
        <f t="shared" si="1"/>
        <v>5001.1000000000004</v>
      </c>
      <c r="J11" s="43">
        <f t="shared" si="1"/>
        <v>0</v>
      </c>
      <c r="K11" s="43">
        <f t="shared" si="1"/>
        <v>1499</v>
      </c>
      <c r="L11" s="43">
        <f t="shared" si="1"/>
        <v>0</v>
      </c>
      <c r="M11" s="43">
        <f t="shared" si="1"/>
        <v>1011.4</v>
      </c>
      <c r="N11" s="43">
        <f t="shared" si="1"/>
        <v>0</v>
      </c>
      <c r="O11" s="43">
        <f t="shared" si="1"/>
        <v>448</v>
      </c>
      <c r="P11" s="43">
        <f t="shared" si="1"/>
        <v>20480.3</v>
      </c>
      <c r="Q11" s="29"/>
    </row>
    <row r="12" spans="1:17" s="11" customFormat="1" ht="32.1" customHeight="1">
      <c r="A12" s="49" t="s">
        <v>86</v>
      </c>
      <c r="B12" s="45">
        <f>'програмна за 10 2024'!B12</f>
        <v>8932.4</v>
      </c>
      <c r="C12" s="45">
        <f>'програмна за 10 2024'!C12</f>
        <v>6197.7</v>
      </c>
      <c r="D12" s="38">
        <v>2005.5</v>
      </c>
      <c r="E12" s="38">
        <v>438.3</v>
      </c>
      <c r="F12" s="38">
        <v>0</v>
      </c>
      <c r="G12" s="38">
        <v>0</v>
      </c>
      <c r="H12" s="38"/>
      <c r="I12" s="38">
        <v>49.2</v>
      </c>
      <c r="J12" s="38">
        <v>0</v>
      </c>
      <c r="K12" s="59">
        <v>53.8</v>
      </c>
      <c r="L12" s="38">
        <v>0</v>
      </c>
      <c r="M12" s="38">
        <v>245</v>
      </c>
      <c r="N12" s="38">
        <v>0</v>
      </c>
      <c r="O12" s="38">
        <v>0</v>
      </c>
      <c r="P12" s="38">
        <v>3405.9</v>
      </c>
      <c r="Q12" s="29"/>
    </row>
    <row r="13" spans="1:17" s="11" customFormat="1" ht="32.1" customHeight="1">
      <c r="A13" s="49" t="s">
        <v>3</v>
      </c>
      <c r="B13" s="45">
        <f>'програмна за 10 2024'!B13</f>
        <v>15959</v>
      </c>
      <c r="C13" s="45">
        <f>'програмна за 10 2024'!C13</f>
        <v>12534.8</v>
      </c>
      <c r="D13" s="38">
        <v>2980.4</v>
      </c>
      <c r="E13" s="38">
        <v>638.1</v>
      </c>
      <c r="F13" s="38">
        <v>0</v>
      </c>
      <c r="G13" s="38">
        <v>0</v>
      </c>
      <c r="H13" s="38">
        <v>0</v>
      </c>
      <c r="I13" s="38">
        <v>3028.8</v>
      </c>
      <c r="J13" s="38"/>
      <c r="K13" s="59">
        <v>290.5</v>
      </c>
      <c r="L13" s="38"/>
      <c r="M13" s="38">
        <v>0</v>
      </c>
      <c r="N13" s="38"/>
      <c r="O13" s="38">
        <v>258.7</v>
      </c>
      <c r="P13" s="38">
        <v>5338.3</v>
      </c>
      <c r="Q13" s="29"/>
    </row>
    <row r="14" spans="1:17" s="11" customFormat="1" ht="32.1" customHeight="1">
      <c r="A14" s="49" t="s">
        <v>73</v>
      </c>
      <c r="B14" s="45">
        <f>'програмна за 10 2024'!B14</f>
        <v>5465.3</v>
      </c>
      <c r="C14" s="45">
        <f>'програмна за 10 2024'!C14</f>
        <v>4711.8999999999996</v>
      </c>
      <c r="D14" s="38">
        <v>1301</v>
      </c>
      <c r="E14" s="38">
        <v>290.3</v>
      </c>
      <c r="F14" s="38">
        <v>5.9</v>
      </c>
      <c r="G14" s="38">
        <v>0</v>
      </c>
      <c r="H14" s="38">
        <v>0</v>
      </c>
      <c r="I14" s="38">
        <v>14</v>
      </c>
      <c r="J14" s="38"/>
      <c r="K14" s="59">
        <v>185.6</v>
      </c>
      <c r="L14" s="38">
        <v>0</v>
      </c>
      <c r="M14" s="38">
        <v>0</v>
      </c>
      <c r="N14" s="38">
        <v>0</v>
      </c>
      <c r="O14" s="38">
        <v>0</v>
      </c>
      <c r="P14" s="38">
        <v>2915.1</v>
      </c>
      <c r="Q14" s="29"/>
    </row>
    <row r="15" spans="1:17" s="11" customFormat="1" ht="32.1" customHeight="1">
      <c r="A15" s="49" t="s">
        <v>74</v>
      </c>
      <c r="B15" s="45">
        <f>'програмна за 10 2024'!B15</f>
        <v>3086.4</v>
      </c>
      <c r="C15" s="45">
        <f>'програмна за 10 2024'!C15</f>
        <v>2374.5</v>
      </c>
      <c r="D15" s="38">
        <v>1596</v>
      </c>
      <c r="E15" s="38">
        <v>338.7</v>
      </c>
      <c r="F15" s="38">
        <v>20</v>
      </c>
      <c r="G15" s="38">
        <v>0</v>
      </c>
      <c r="H15" s="38">
        <v>0</v>
      </c>
      <c r="I15" s="38">
        <v>52.5</v>
      </c>
      <c r="J15" s="38">
        <v>0</v>
      </c>
      <c r="K15" s="59">
        <v>119.2</v>
      </c>
      <c r="L15" s="38">
        <v>0</v>
      </c>
      <c r="M15" s="38">
        <v>248.1</v>
      </c>
      <c r="N15" s="38">
        <v>0</v>
      </c>
      <c r="O15" s="38">
        <v>0</v>
      </c>
      <c r="P15" s="38">
        <v>0</v>
      </c>
      <c r="Q15" s="29"/>
    </row>
    <row r="16" spans="1:17" s="11" customFormat="1" ht="32.1" customHeight="1">
      <c r="A16" s="49" t="s">
        <v>4</v>
      </c>
      <c r="B16" s="45">
        <f>'програмна за 10 2024'!B16</f>
        <v>6743.7</v>
      </c>
      <c r="C16" s="45">
        <f>'програмна за 10 2024'!C16</f>
        <v>4901.3</v>
      </c>
      <c r="D16" s="38">
        <v>2048.9</v>
      </c>
      <c r="E16" s="38">
        <v>457.6</v>
      </c>
      <c r="F16" s="38">
        <v>45.4</v>
      </c>
      <c r="G16" s="38">
        <v>0</v>
      </c>
      <c r="H16" s="38">
        <v>0</v>
      </c>
      <c r="I16" s="38">
        <v>1773</v>
      </c>
      <c r="J16" s="38">
        <v>0</v>
      </c>
      <c r="K16" s="59">
        <v>441.6</v>
      </c>
      <c r="L16" s="38">
        <v>0</v>
      </c>
      <c r="M16" s="38">
        <v>0</v>
      </c>
      <c r="N16" s="38">
        <v>0</v>
      </c>
      <c r="O16" s="38">
        <v>134.80000000000001</v>
      </c>
      <c r="P16" s="38">
        <v>0</v>
      </c>
      <c r="Q16" s="29"/>
    </row>
    <row r="17" spans="1:17" s="11" customFormat="1" ht="32.1" customHeight="1">
      <c r="A17" s="49" t="s">
        <v>75</v>
      </c>
      <c r="B17" s="45">
        <f>'програмна за 10 2024'!B17</f>
        <v>14870.6</v>
      </c>
      <c r="C17" s="45">
        <f>'програмна за 10 2024'!C17</f>
        <v>12595.2</v>
      </c>
      <c r="D17" s="38">
        <v>1888.6</v>
      </c>
      <c r="E17" s="38">
        <v>374.8</v>
      </c>
      <c r="F17" s="38">
        <v>446.1</v>
      </c>
      <c r="G17" s="38">
        <v>0</v>
      </c>
      <c r="H17" s="38">
        <v>0</v>
      </c>
      <c r="I17" s="38">
        <v>83.6</v>
      </c>
      <c r="J17" s="38">
        <v>0</v>
      </c>
      <c r="K17" s="59">
        <v>408.3</v>
      </c>
      <c r="L17" s="38"/>
      <c r="M17" s="38">
        <v>518.29999999999995</v>
      </c>
      <c r="N17" s="38"/>
      <c r="O17" s="38">
        <v>54.5</v>
      </c>
      <c r="P17" s="38">
        <v>8821</v>
      </c>
      <c r="Q17" s="29"/>
    </row>
    <row r="18" spans="1:17" s="12" customFormat="1" ht="35.25" customHeight="1">
      <c r="A18" s="48" t="s">
        <v>72</v>
      </c>
      <c r="B18" s="46">
        <f t="shared" ref="B18:P18" si="2">SUM(B19:B82)</f>
        <v>15982429.5</v>
      </c>
      <c r="C18" s="46">
        <f t="shared" si="2"/>
        <v>11810647</v>
      </c>
      <c r="D18" s="37">
        <f t="shared" si="2"/>
        <v>6641342.7999999998</v>
      </c>
      <c r="E18" s="37">
        <f t="shared" si="2"/>
        <v>1455979.2</v>
      </c>
      <c r="F18" s="43">
        <f t="shared" si="2"/>
        <v>185405.9</v>
      </c>
      <c r="G18" s="43">
        <f t="shared" si="2"/>
        <v>2322.5</v>
      </c>
      <c r="H18" s="43">
        <f t="shared" si="2"/>
        <v>281593.90000000002</v>
      </c>
      <c r="I18" s="43">
        <f t="shared" si="2"/>
        <v>302656.59999999998</v>
      </c>
      <c r="J18" s="43">
        <f t="shared" si="2"/>
        <v>6129.6</v>
      </c>
      <c r="K18" s="43">
        <f t="shared" si="2"/>
        <v>505579</v>
      </c>
      <c r="L18" s="43">
        <f t="shared" si="2"/>
        <v>34443.1</v>
      </c>
      <c r="M18" s="43">
        <f t="shared" si="2"/>
        <v>926921.9</v>
      </c>
      <c r="N18" s="43">
        <f t="shared" si="2"/>
        <v>282772.90000000002</v>
      </c>
      <c r="O18" s="43">
        <f t="shared" si="2"/>
        <v>23246</v>
      </c>
      <c r="P18" s="43">
        <f t="shared" si="2"/>
        <v>1162253.6000000001</v>
      </c>
      <c r="Q18" s="29"/>
    </row>
    <row r="19" spans="1:17" s="11" customFormat="1" ht="48.75" customHeight="1">
      <c r="A19" s="49" t="s">
        <v>5</v>
      </c>
      <c r="B19" s="45">
        <f>'програмна за 10 2024'!B19</f>
        <v>202444.4</v>
      </c>
      <c r="C19" s="45">
        <f>'програмна за 10 2024'!C19</f>
        <v>99504.8</v>
      </c>
      <c r="D19" s="39">
        <v>60237.7</v>
      </c>
      <c r="E19" s="39">
        <v>14443.3</v>
      </c>
      <c r="F19" s="58">
        <v>2387.8000000000002</v>
      </c>
      <c r="G19" s="39">
        <v>0</v>
      </c>
      <c r="H19" s="39">
        <v>1796.4</v>
      </c>
      <c r="I19" s="58">
        <v>1577.5</v>
      </c>
      <c r="J19" s="39">
        <v>0</v>
      </c>
      <c r="K19" s="58">
        <v>4244.3</v>
      </c>
      <c r="L19" s="39">
        <v>1.6</v>
      </c>
      <c r="M19" s="58">
        <v>11401.6</v>
      </c>
      <c r="N19" s="39">
        <v>344.4</v>
      </c>
      <c r="O19" s="39">
        <v>1.7</v>
      </c>
      <c r="P19" s="58">
        <v>3068.5</v>
      </c>
      <c r="Q19" s="29"/>
    </row>
    <row r="20" spans="1:17" s="11" customFormat="1" ht="35.1" customHeight="1">
      <c r="A20" s="49" t="s">
        <v>6</v>
      </c>
      <c r="B20" s="45">
        <f>'програмна за 10 2024'!B20</f>
        <v>338237.8</v>
      </c>
      <c r="C20" s="45">
        <f>'програмна за 10 2024'!C20</f>
        <v>207867.6</v>
      </c>
      <c r="D20" s="39">
        <v>102661.2</v>
      </c>
      <c r="E20" s="39">
        <v>21895.3</v>
      </c>
      <c r="F20" s="58">
        <v>3667.8</v>
      </c>
      <c r="G20" s="39">
        <v>16</v>
      </c>
      <c r="H20" s="39">
        <v>2852</v>
      </c>
      <c r="I20" s="58">
        <v>13421.5</v>
      </c>
      <c r="J20" s="39">
        <v>450.1</v>
      </c>
      <c r="K20" s="58">
        <v>6968.4</v>
      </c>
      <c r="L20" s="39">
        <v>241.4</v>
      </c>
      <c r="M20" s="58">
        <v>23879.1</v>
      </c>
      <c r="N20" s="39">
        <v>1674.5</v>
      </c>
      <c r="O20" s="39">
        <v>114.8</v>
      </c>
      <c r="P20" s="58">
        <v>30025.5</v>
      </c>
      <c r="Q20" s="29"/>
    </row>
    <row r="21" spans="1:17" s="11" customFormat="1" ht="35.1" customHeight="1">
      <c r="A21" s="49" t="s">
        <v>7</v>
      </c>
      <c r="B21" s="45">
        <f>'програмна за 10 2024'!B21</f>
        <v>218001.1</v>
      </c>
      <c r="C21" s="45">
        <f>'програмна за 10 2024'!C21</f>
        <v>160709.9</v>
      </c>
      <c r="D21" s="39">
        <v>89999.7</v>
      </c>
      <c r="E21" s="39">
        <v>19892.099999999999</v>
      </c>
      <c r="F21" s="58">
        <v>6971.3</v>
      </c>
      <c r="G21" s="39">
        <v>0</v>
      </c>
      <c r="H21" s="39">
        <v>5780.5</v>
      </c>
      <c r="I21" s="58">
        <v>5598.8</v>
      </c>
      <c r="J21" s="39">
        <v>63.5</v>
      </c>
      <c r="K21" s="58">
        <v>5893.8</v>
      </c>
      <c r="L21" s="39">
        <v>429.5</v>
      </c>
      <c r="M21" s="58">
        <v>3282</v>
      </c>
      <c r="N21" s="39">
        <v>1809.9</v>
      </c>
      <c r="O21" s="39">
        <v>70.099999999999994</v>
      </c>
      <c r="P21" s="58">
        <v>20918.7</v>
      </c>
      <c r="Q21" s="29"/>
    </row>
    <row r="22" spans="1:17" s="11" customFormat="1" ht="35.1" customHeight="1">
      <c r="A22" s="49" t="s">
        <v>8</v>
      </c>
      <c r="B22" s="45">
        <f>'програмна за 10 2024'!B22</f>
        <v>443167.5</v>
      </c>
      <c r="C22" s="45">
        <f>'програмна за 10 2024'!C22</f>
        <v>303088.7</v>
      </c>
      <c r="D22" s="39">
        <v>187387.4</v>
      </c>
      <c r="E22" s="39">
        <v>41291.300000000003</v>
      </c>
      <c r="F22" s="58">
        <v>5416.3</v>
      </c>
      <c r="G22" s="39">
        <v>2.7</v>
      </c>
      <c r="H22" s="39">
        <v>6385.5</v>
      </c>
      <c r="I22" s="58">
        <v>7308</v>
      </c>
      <c r="J22" s="39">
        <v>28.6</v>
      </c>
      <c r="K22" s="58">
        <v>14427.5</v>
      </c>
      <c r="L22" s="39">
        <v>455.7</v>
      </c>
      <c r="M22" s="58">
        <v>25432.400000000001</v>
      </c>
      <c r="N22" s="39">
        <v>3551.8</v>
      </c>
      <c r="O22" s="39">
        <v>110.8</v>
      </c>
      <c r="P22" s="58">
        <v>11290.7</v>
      </c>
      <c r="Q22" s="29"/>
    </row>
    <row r="23" spans="1:17" s="11" customFormat="1" ht="35.1" customHeight="1">
      <c r="A23" s="49" t="s">
        <v>9</v>
      </c>
      <c r="B23" s="45">
        <f>'програмна за 10 2024'!B23</f>
        <v>224569.4</v>
      </c>
      <c r="C23" s="45">
        <f>'програмна за 10 2024'!C23</f>
        <v>145409.4</v>
      </c>
      <c r="D23" s="39">
        <v>70859.899999999994</v>
      </c>
      <c r="E23" s="39">
        <v>15578.7</v>
      </c>
      <c r="F23" s="58">
        <v>4490.3999999999996</v>
      </c>
      <c r="G23" s="39">
        <v>1.2</v>
      </c>
      <c r="H23" s="39">
        <v>4449.8</v>
      </c>
      <c r="I23" s="58">
        <v>7471.9</v>
      </c>
      <c r="J23" s="39">
        <v>184.2</v>
      </c>
      <c r="K23" s="58">
        <v>8412.2999999999993</v>
      </c>
      <c r="L23" s="39">
        <v>3.6</v>
      </c>
      <c r="M23" s="58">
        <v>11003</v>
      </c>
      <c r="N23" s="39">
        <v>4316.2</v>
      </c>
      <c r="O23" s="39">
        <v>34.200000000000003</v>
      </c>
      <c r="P23" s="58">
        <v>18604</v>
      </c>
      <c r="Q23" s="29"/>
    </row>
    <row r="24" spans="1:17" s="11" customFormat="1" ht="35.1" customHeight="1">
      <c r="A24" s="49" t="s">
        <v>10</v>
      </c>
      <c r="B24" s="45">
        <f>'програмна за 10 2024'!B24</f>
        <v>204280.1</v>
      </c>
      <c r="C24" s="45">
        <f>'програмна за 10 2024'!C24</f>
        <v>132401.60000000001</v>
      </c>
      <c r="D24" s="39">
        <v>70727.3</v>
      </c>
      <c r="E24" s="39">
        <v>15443.4</v>
      </c>
      <c r="F24" s="58">
        <v>2265.9</v>
      </c>
      <c r="G24" s="39">
        <v>0</v>
      </c>
      <c r="H24" s="39">
        <v>2911.9</v>
      </c>
      <c r="I24" s="58">
        <v>4839.8999999999996</v>
      </c>
      <c r="J24" s="39">
        <v>8.9</v>
      </c>
      <c r="K24" s="58">
        <v>6285.7</v>
      </c>
      <c r="L24" s="39">
        <v>49.7</v>
      </c>
      <c r="M24" s="58">
        <v>6452.3</v>
      </c>
      <c r="N24" s="39">
        <v>3507.9</v>
      </c>
      <c r="O24" s="39">
        <v>307.8</v>
      </c>
      <c r="P24" s="58">
        <v>19600.900000000001</v>
      </c>
      <c r="Q24" s="29"/>
    </row>
    <row r="25" spans="1:17" s="11" customFormat="1" ht="35.1" customHeight="1">
      <c r="A25" s="49" t="s">
        <v>11</v>
      </c>
      <c r="B25" s="45">
        <f>'програмна за 10 2024'!B25</f>
        <v>1704745.9</v>
      </c>
      <c r="C25" s="45">
        <f>'програмна за 10 2024'!C25</f>
        <v>1230022.3999999999</v>
      </c>
      <c r="D25" s="39">
        <v>573483.19999999995</v>
      </c>
      <c r="E25" s="39">
        <v>126218</v>
      </c>
      <c r="F25" s="58">
        <v>10277.5</v>
      </c>
      <c r="G25" s="39">
        <v>48.4</v>
      </c>
      <c r="H25" s="39">
        <v>39563.4</v>
      </c>
      <c r="I25" s="58">
        <v>58052.9</v>
      </c>
      <c r="J25" s="39">
        <v>313.39999999999998</v>
      </c>
      <c r="K25" s="58">
        <v>40244.699999999997</v>
      </c>
      <c r="L25" s="39">
        <v>618.6</v>
      </c>
      <c r="M25" s="58">
        <v>234281.2</v>
      </c>
      <c r="N25" s="39">
        <v>41848.1</v>
      </c>
      <c r="O25" s="39">
        <v>714.5</v>
      </c>
      <c r="P25" s="58">
        <v>104358.5</v>
      </c>
      <c r="Q25" s="29"/>
    </row>
    <row r="26" spans="1:17" s="11" customFormat="1" ht="46.5" customHeight="1">
      <c r="A26" s="49" t="s">
        <v>12</v>
      </c>
      <c r="B26" s="45">
        <f>'програмна за 10 2024'!B26</f>
        <v>111468.9</v>
      </c>
      <c r="C26" s="45">
        <f>'програмна за 10 2024'!C26</f>
        <v>89231.6</v>
      </c>
      <c r="D26" s="39">
        <v>51496.800000000003</v>
      </c>
      <c r="E26" s="39">
        <v>11355</v>
      </c>
      <c r="F26" s="58">
        <v>1711.4</v>
      </c>
      <c r="G26" s="39">
        <v>11</v>
      </c>
      <c r="H26" s="39">
        <v>1482.5</v>
      </c>
      <c r="I26" s="58">
        <v>1731.3</v>
      </c>
      <c r="J26" s="39">
        <v>117.4</v>
      </c>
      <c r="K26" s="58">
        <v>4917.1000000000004</v>
      </c>
      <c r="L26" s="39">
        <v>191.8</v>
      </c>
      <c r="M26" s="58">
        <v>7767.2</v>
      </c>
      <c r="N26" s="39">
        <v>1112</v>
      </c>
      <c r="O26" s="39">
        <v>13.5</v>
      </c>
      <c r="P26" s="58">
        <v>7324.6</v>
      </c>
      <c r="Q26" s="29"/>
    </row>
    <row r="27" spans="1:17" s="11" customFormat="1" ht="48" customHeight="1">
      <c r="A27" s="49" t="s">
        <v>13</v>
      </c>
      <c r="B27" s="45">
        <f>'програмна за 10 2024'!B27</f>
        <v>90581</v>
      </c>
      <c r="C27" s="45">
        <f>'програмна за 10 2024'!C27</f>
        <v>56591.6</v>
      </c>
      <c r="D27" s="39">
        <v>38082.699999999997</v>
      </c>
      <c r="E27" s="39">
        <v>8363.6</v>
      </c>
      <c r="F27" s="58">
        <v>551.9</v>
      </c>
      <c r="G27" s="39">
        <v>0</v>
      </c>
      <c r="H27" s="39">
        <v>1746.7</v>
      </c>
      <c r="I27" s="58">
        <v>471.8</v>
      </c>
      <c r="J27" s="39">
        <v>0</v>
      </c>
      <c r="K27" s="58">
        <v>2436.1999999999998</v>
      </c>
      <c r="L27" s="39">
        <v>4.5</v>
      </c>
      <c r="M27" s="58">
        <v>2302.3000000000002</v>
      </c>
      <c r="N27" s="39">
        <v>1306.5</v>
      </c>
      <c r="O27" s="39">
        <v>9.6</v>
      </c>
      <c r="P27" s="58">
        <v>1315.8</v>
      </c>
      <c r="Q27" s="29"/>
    </row>
    <row r="28" spans="1:17" s="11" customFormat="1" ht="35.1" customHeight="1">
      <c r="A28" s="49" t="s">
        <v>14</v>
      </c>
      <c r="B28" s="45">
        <f>'програмна за 10 2024'!B28</f>
        <v>154362.6</v>
      </c>
      <c r="C28" s="45">
        <f>'програмна за 10 2024'!C28</f>
        <v>114921.2</v>
      </c>
      <c r="D28" s="39">
        <v>75817.600000000006</v>
      </c>
      <c r="E28" s="39">
        <v>16658.400000000001</v>
      </c>
      <c r="F28" s="58">
        <v>1606</v>
      </c>
      <c r="G28" s="39">
        <v>14.3</v>
      </c>
      <c r="H28" s="39">
        <v>2640.4</v>
      </c>
      <c r="I28" s="58">
        <v>1738.3</v>
      </c>
      <c r="J28" s="39">
        <v>56.3</v>
      </c>
      <c r="K28" s="58">
        <v>4332.1000000000004</v>
      </c>
      <c r="L28" s="39">
        <v>103.4</v>
      </c>
      <c r="M28" s="58">
        <v>2582.6999999999998</v>
      </c>
      <c r="N28" s="39">
        <v>2197.1</v>
      </c>
      <c r="O28" s="39">
        <v>68.7</v>
      </c>
      <c r="P28" s="58">
        <v>7105.9</v>
      </c>
      <c r="Q28" s="29"/>
    </row>
    <row r="29" spans="1:17" s="11" customFormat="1" ht="35.1" customHeight="1">
      <c r="A29" s="49" t="s">
        <v>15</v>
      </c>
      <c r="B29" s="45">
        <f>'програмна за 10 2024'!B29</f>
        <v>118363.9</v>
      </c>
      <c r="C29" s="45">
        <f>'програмна за 10 2024'!C29</f>
        <v>73484.600000000006</v>
      </c>
      <c r="D29" s="39">
        <v>45469.2</v>
      </c>
      <c r="E29" s="39">
        <v>10141.4</v>
      </c>
      <c r="F29" s="58">
        <v>2350.6999999999998</v>
      </c>
      <c r="G29" s="39">
        <v>0</v>
      </c>
      <c r="H29" s="39">
        <v>1320.6</v>
      </c>
      <c r="I29" s="58">
        <v>3063.6</v>
      </c>
      <c r="J29" s="39">
        <v>25.2</v>
      </c>
      <c r="K29" s="58">
        <v>2923.6</v>
      </c>
      <c r="L29" s="39">
        <v>398.2</v>
      </c>
      <c r="M29" s="58">
        <v>2316.1</v>
      </c>
      <c r="N29" s="39">
        <v>2050.6999999999998</v>
      </c>
      <c r="O29" s="39">
        <v>28.3</v>
      </c>
      <c r="P29" s="58">
        <v>3397</v>
      </c>
      <c r="Q29" s="29"/>
    </row>
    <row r="30" spans="1:17" s="11" customFormat="1" ht="35.1" customHeight="1">
      <c r="A30" s="49" t="s">
        <v>16</v>
      </c>
      <c r="B30" s="45">
        <f>'програмна за 10 2024'!B30</f>
        <v>108835.7</v>
      </c>
      <c r="C30" s="45">
        <f>'програмна за 10 2024'!C30</f>
        <v>84755.5</v>
      </c>
      <c r="D30" s="39">
        <v>54648.6</v>
      </c>
      <c r="E30" s="39">
        <v>12389.1</v>
      </c>
      <c r="F30" s="58">
        <v>2287.6999999999998</v>
      </c>
      <c r="G30" s="39">
        <v>0</v>
      </c>
      <c r="H30" s="39">
        <v>1860.9</v>
      </c>
      <c r="I30" s="58">
        <v>2344</v>
      </c>
      <c r="J30" s="39">
        <v>0</v>
      </c>
      <c r="K30" s="58">
        <v>4112.3</v>
      </c>
      <c r="L30" s="39">
        <v>136</v>
      </c>
      <c r="M30" s="58">
        <v>744.3</v>
      </c>
      <c r="N30" s="39">
        <v>885.4</v>
      </c>
      <c r="O30" s="39">
        <v>26</v>
      </c>
      <c r="P30" s="58">
        <v>5321.2</v>
      </c>
      <c r="Q30" s="29"/>
    </row>
    <row r="31" spans="1:17" s="11" customFormat="1" ht="48.75" customHeight="1">
      <c r="A31" s="49" t="s">
        <v>17</v>
      </c>
      <c r="B31" s="45">
        <f>'програмна за 10 2024'!B31</f>
        <v>119047.1</v>
      </c>
      <c r="C31" s="45">
        <f>'програмна за 10 2024'!C31</f>
        <v>83915.9</v>
      </c>
      <c r="D31" s="39">
        <v>55313.599999999999</v>
      </c>
      <c r="E31" s="39">
        <v>12274.9</v>
      </c>
      <c r="F31" s="58">
        <v>1408.7</v>
      </c>
      <c r="G31" s="39">
        <v>9</v>
      </c>
      <c r="H31" s="39">
        <v>2626.7</v>
      </c>
      <c r="I31" s="58">
        <v>905</v>
      </c>
      <c r="J31" s="39">
        <v>0</v>
      </c>
      <c r="K31" s="58">
        <v>3429.7</v>
      </c>
      <c r="L31" s="39">
        <v>176.7</v>
      </c>
      <c r="M31" s="58">
        <v>3038</v>
      </c>
      <c r="N31" s="39">
        <v>4016.2</v>
      </c>
      <c r="O31" s="39">
        <v>203.8</v>
      </c>
      <c r="P31" s="58">
        <v>513.6</v>
      </c>
      <c r="Q31" s="29"/>
    </row>
    <row r="32" spans="1:17" s="11" customFormat="1" ht="35.1" customHeight="1">
      <c r="A32" s="49" t="s">
        <v>18</v>
      </c>
      <c r="B32" s="45">
        <f>'програмна за 10 2024'!B32</f>
        <v>90047.3</v>
      </c>
      <c r="C32" s="45">
        <f>'програмна за 10 2024'!C32</f>
        <v>56924.1</v>
      </c>
      <c r="D32" s="39">
        <v>30293.9</v>
      </c>
      <c r="E32" s="39">
        <v>6776.1</v>
      </c>
      <c r="F32" s="58">
        <v>974.3</v>
      </c>
      <c r="G32" s="39">
        <v>0</v>
      </c>
      <c r="H32" s="39">
        <v>707.5</v>
      </c>
      <c r="I32" s="58">
        <v>565.20000000000005</v>
      </c>
      <c r="J32" s="39">
        <v>0</v>
      </c>
      <c r="K32" s="58">
        <v>3454.2</v>
      </c>
      <c r="L32" s="39">
        <v>59.2</v>
      </c>
      <c r="M32" s="58">
        <v>3947.2</v>
      </c>
      <c r="N32" s="39">
        <v>56.5</v>
      </c>
      <c r="O32" s="39">
        <v>12.1</v>
      </c>
      <c r="P32" s="58">
        <v>10077.9</v>
      </c>
      <c r="Q32" s="29"/>
    </row>
    <row r="33" spans="1:17" s="11" customFormat="1" ht="35.1" customHeight="1">
      <c r="A33" s="49" t="s">
        <v>19</v>
      </c>
      <c r="B33" s="45">
        <f>'програмна за 10 2024'!B33</f>
        <v>149286.20000000001</v>
      </c>
      <c r="C33" s="45">
        <f>'програмна за 10 2024'!C33</f>
        <v>101448.9</v>
      </c>
      <c r="D33" s="39">
        <v>51357.9</v>
      </c>
      <c r="E33" s="39">
        <v>11234.1</v>
      </c>
      <c r="F33" s="58">
        <v>3243.7</v>
      </c>
      <c r="G33" s="39">
        <v>0</v>
      </c>
      <c r="H33" s="39">
        <v>2530.1</v>
      </c>
      <c r="I33" s="58">
        <v>4912.8</v>
      </c>
      <c r="J33" s="39">
        <v>143.6</v>
      </c>
      <c r="K33" s="58">
        <v>5336.1</v>
      </c>
      <c r="L33" s="39">
        <v>1127.4000000000001</v>
      </c>
      <c r="M33" s="58">
        <v>5374.1</v>
      </c>
      <c r="N33" s="39">
        <v>12542.1</v>
      </c>
      <c r="O33" s="39">
        <v>242.4</v>
      </c>
      <c r="P33" s="58">
        <v>3404.6</v>
      </c>
      <c r="Q33" s="29"/>
    </row>
    <row r="34" spans="1:17" s="11" customFormat="1" ht="35.1" customHeight="1">
      <c r="A34" s="49" t="s">
        <v>20</v>
      </c>
      <c r="B34" s="45">
        <f>'програмна за 10 2024'!B34</f>
        <v>422732.5</v>
      </c>
      <c r="C34" s="45">
        <f>'програмна за 10 2024'!C34</f>
        <v>232881.5</v>
      </c>
      <c r="D34" s="39">
        <v>96063.6</v>
      </c>
      <c r="E34" s="39">
        <v>21073.200000000001</v>
      </c>
      <c r="F34" s="58">
        <v>2595.6</v>
      </c>
      <c r="G34" s="39">
        <v>5</v>
      </c>
      <c r="H34" s="39">
        <v>5015.1000000000004</v>
      </c>
      <c r="I34" s="58">
        <v>24011.4</v>
      </c>
      <c r="J34" s="39">
        <v>2580.5</v>
      </c>
      <c r="K34" s="58">
        <v>7414.8</v>
      </c>
      <c r="L34" s="39">
        <v>530.79999999999995</v>
      </c>
      <c r="M34" s="58">
        <v>23444.1</v>
      </c>
      <c r="N34" s="39">
        <v>12948</v>
      </c>
      <c r="O34" s="39">
        <v>2094.1</v>
      </c>
      <c r="P34" s="58">
        <v>35105.300000000003</v>
      </c>
      <c r="Q34" s="29"/>
    </row>
    <row r="35" spans="1:17" s="11" customFormat="1" ht="35.1" customHeight="1">
      <c r="A35" s="49" t="s">
        <v>21</v>
      </c>
      <c r="B35" s="45">
        <f>'програмна за 10 2024'!B35</f>
        <v>512902.1</v>
      </c>
      <c r="C35" s="45">
        <f>'програмна за 10 2024'!C35</f>
        <v>375232.4</v>
      </c>
      <c r="D35" s="39">
        <v>219587.8</v>
      </c>
      <c r="E35" s="39">
        <v>48025.5</v>
      </c>
      <c r="F35" s="58">
        <v>6895.4</v>
      </c>
      <c r="G35" s="39">
        <v>456.8</v>
      </c>
      <c r="H35" s="39">
        <v>7860.2</v>
      </c>
      <c r="I35" s="58">
        <v>21748.2</v>
      </c>
      <c r="J35" s="39">
        <v>80.5</v>
      </c>
      <c r="K35" s="58">
        <v>23487.1</v>
      </c>
      <c r="L35" s="39">
        <v>3919.4</v>
      </c>
      <c r="M35" s="58">
        <v>16199.4</v>
      </c>
      <c r="N35" s="39">
        <v>4329.7</v>
      </c>
      <c r="O35" s="39">
        <v>202.6</v>
      </c>
      <c r="P35" s="58">
        <v>22439.8</v>
      </c>
      <c r="Q35" s="29"/>
    </row>
    <row r="36" spans="1:17" s="11" customFormat="1" ht="35.1" customHeight="1">
      <c r="A36" s="49" t="s">
        <v>22</v>
      </c>
      <c r="B36" s="45">
        <f>'програмна за 10 2024'!B36</f>
        <v>128569.9</v>
      </c>
      <c r="C36" s="45">
        <f>'програмна за 10 2024'!C36</f>
        <v>91538.2</v>
      </c>
      <c r="D36" s="39">
        <v>59696.4</v>
      </c>
      <c r="E36" s="39">
        <v>13283.7</v>
      </c>
      <c r="F36" s="58">
        <v>1554.4</v>
      </c>
      <c r="G36" s="39">
        <v>0</v>
      </c>
      <c r="H36" s="39">
        <v>1186.7</v>
      </c>
      <c r="I36" s="58">
        <v>600.79999999999995</v>
      </c>
      <c r="J36" s="39">
        <v>0</v>
      </c>
      <c r="K36" s="58">
        <v>4273</v>
      </c>
      <c r="L36" s="39">
        <v>0</v>
      </c>
      <c r="M36" s="58">
        <v>2606.3000000000002</v>
      </c>
      <c r="N36" s="39">
        <v>1721.2</v>
      </c>
      <c r="O36" s="39">
        <v>613.79999999999995</v>
      </c>
      <c r="P36" s="58">
        <v>6001.9</v>
      </c>
      <c r="Q36" s="29"/>
    </row>
    <row r="37" spans="1:17" s="11" customFormat="1" ht="50.25" customHeight="1">
      <c r="A37" s="49" t="s">
        <v>23</v>
      </c>
      <c r="B37" s="45">
        <f>'програмна за 10 2024'!B37</f>
        <v>63351.6</v>
      </c>
      <c r="C37" s="45">
        <f>'програмна за 10 2024'!C37</f>
        <v>44342</v>
      </c>
      <c r="D37" s="39">
        <v>30250.799999999999</v>
      </c>
      <c r="E37" s="39">
        <v>6619.9</v>
      </c>
      <c r="F37" s="58">
        <v>845.8</v>
      </c>
      <c r="G37" s="39">
        <v>4</v>
      </c>
      <c r="H37" s="39">
        <v>834.3</v>
      </c>
      <c r="I37" s="58">
        <v>1149.0999999999999</v>
      </c>
      <c r="J37" s="39">
        <v>0</v>
      </c>
      <c r="K37" s="58">
        <v>1517.3</v>
      </c>
      <c r="L37" s="39">
        <v>25.3</v>
      </c>
      <c r="M37" s="58">
        <v>1381.1</v>
      </c>
      <c r="N37" s="39">
        <v>517.5</v>
      </c>
      <c r="O37" s="39">
        <v>2.7</v>
      </c>
      <c r="P37" s="58">
        <v>1194.2</v>
      </c>
      <c r="Q37" s="29"/>
    </row>
    <row r="38" spans="1:17" s="11" customFormat="1" ht="35.1" customHeight="1">
      <c r="A38" s="49" t="s">
        <v>24</v>
      </c>
      <c r="B38" s="45">
        <f>'програмна за 10 2024'!B38</f>
        <v>201861</v>
      </c>
      <c r="C38" s="45">
        <f>'програмна за 10 2024'!C38</f>
        <v>157532.4</v>
      </c>
      <c r="D38" s="39">
        <v>104154.6</v>
      </c>
      <c r="E38" s="39">
        <v>23138.9</v>
      </c>
      <c r="F38" s="58">
        <v>2793.1</v>
      </c>
      <c r="G38" s="39">
        <v>0</v>
      </c>
      <c r="H38" s="39">
        <v>3141.7</v>
      </c>
      <c r="I38" s="58">
        <v>6349.7</v>
      </c>
      <c r="J38" s="39">
        <v>26.8</v>
      </c>
      <c r="K38" s="58">
        <v>4873.1000000000004</v>
      </c>
      <c r="L38" s="39">
        <v>28.4</v>
      </c>
      <c r="M38" s="58">
        <v>5141.7</v>
      </c>
      <c r="N38" s="39">
        <v>1105.5</v>
      </c>
      <c r="O38" s="39">
        <v>34.5</v>
      </c>
      <c r="P38" s="58">
        <v>6744.4</v>
      </c>
      <c r="Q38" s="29"/>
    </row>
    <row r="39" spans="1:17" s="11" customFormat="1" ht="35.1" customHeight="1">
      <c r="A39" s="49" t="s">
        <v>25</v>
      </c>
      <c r="B39" s="45">
        <f>'програмна за 10 2024'!B39</f>
        <v>152149.5</v>
      </c>
      <c r="C39" s="45">
        <f>'програмна за 10 2024'!C39</f>
        <v>114202.5</v>
      </c>
      <c r="D39" s="39">
        <v>77842.399999999994</v>
      </c>
      <c r="E39" s="39">
        <v>17035.8</v>
      </c>
      <c r="F39" s="58">
        <v>2838</v>
      </c>
      <c r="G39" s="39">
        <v>17.399999999999999</v>
      </c>
      <c r="H39" s="39">
        <v>896.9</v>
      </c>
      <c r="I39" s="58">
        <v>1204.4000000000001</v>
      </c>
      <c r="J39" s="39">
        <v>23.4</v>
      </c>
      <c r="K39" s="58">
        <v>2831.1</v>
      </c>
      <c r="L39" s="39">
        <v>50.5</v>
      </c>
      <c r="M39" s="58">
        <v>4339.2</v>
      </c>
      <c r="N39" s="39">
        <v>2185.3000000000002</v>
      </c>
      <c r="O39" s="39">
        <v>130.19999999999999</v>
      </c>
      <c r="P39" s="58">
        <v>4807.8999999999996</v>
      </c>
      <c r="Q39" s="29"/>
    </row>
    <row r="40" spans="1:17" s="11" customFormat="1" ht="35.1" customHeight="1">
      <c r="A40" s="49" t="s">
        <v>26</v>
      </c>
      <c r="B40" s="45">
        <f>'програмна за 10 2024'!B40</f>
        <v>209494.8</v>
      </c>
      <c r="C40" s="45">
        <f>'програмна за 10 2024'!C40</f>
        <v>466809.2</v>
      </c>
      <c r="D40" s="39">
        <v>101767.6</v>
      </c>
      <c r="E40" s="39">
        <v>21957.9</v>
      </c>
      <c r="F40" s="58">
        <v>3039.6</v>
      </c>
      <c r="G40" s="39">
        <v>55</v>
      </c>
      <c r="H40" s="39">
        <v>3831.9</v>
      </c>
      <c r="I40" s="58">
        <v>3136.4</v>
      </c>
      <c r="J40" s="39">
        <v>3.3</v>
      </c>
      <c r="K40" s="58">
        <v>8472</v>
      </c>
      <c r="L40" s="39">
        <v>0</v>
      </c>
      <c r="M40" s="58">
        <v>4005</v>
      </c>
      <c r="N40" s="39">
        <v>3295</v>
      </c>
      <c r="O40" s="39">
        <v>703.9</v>
      </c>
      <c r="P40" s="58">
        <v>316541.59999999998</v>
      </c>
      <c r="Q40" s="29"/>
    </row>
    <row r="41" spans="1:17" s="11" customFormat="1" ht="50.25" customHeight="1">
      <c r="A41" s="49" t="s">
        <v>27</v>
      </c>
      <c r="B41" s="45">
        <f>'програмна за 10 2024'!B41</f>
        <v>59931.199999999997</v>
      </c>
      <c r="C41" s="45">
        <f>'програмна за 10 2024'!C41</f>
        <v>44497.5</v>
      </c>
      <c r="D41" s="39">
        <v>31283.200000000001</v>
      </c>
      <c r="E41" s="39">
        <v>6778.4</v>
      </c>
      <c r="F41" s="58">
        <v>689.2</v>
      </c>
      <c r="G41" s="39">
        <v>0</v>
      </c>
      <c r="H41" s="39">
        <v>992.2</v>
      </c>
      <c r="I41" s="58">
        <v>391.8</v>
      </c>
      <c r="J41" s="39">
        <v>0</v>
      </c>
      <c r="K41" s="58">
        <v>2185.9</v>
      </c>
      <c r="L41" s="39">
        <v>0</v>
      </c>
      <c r="M41" s="58">
        <v>680.1</v>
      </c>
      <c r="N41" s="39">
        <v>54.2</v>
      </c>
      <c r="O41" s="39">
        <v>274.5</v>
      </c>
      <c r="P41" s="58">
        <v>1168</v>
      </c>
      <c r="Q41" s="29"/>
    </row>
    <row r="42" spans="1:17" s="11" customFormat="1" ht="48" customHeight="1">
      <c r="A42" s="49" t="s">
        <v>28</v>
      </c>
      <c r="B42" s="45">
        <f>'програмна за 10 2024'!B42</f>
        <v>62786.7</v>
      </c>
      <c r="C42" s="45">
        <f>'програмна за 10 2024'!C42</f>
        <v>45896.6</v>
      </c>
      <c r="D42" s="39">
        <v>27580.9</v>
      </c>
      <c r="E42" s="39">
        <v>6115.8</v>
      </c>
      <c r="F42" s="58">
        <v>2028.7</v>
      </c>
      <c r="G42" s="39">
        <v>0</v>
      </c>
      <c r="H42" s="39">
        <v>1540</v>
      </c>
      <c r="I42" s="58">
        <v>1135.2</v>
      </c>
      <c r="J42" s="39">
        <v>0</v>
      </c>
      <c r="K42" s="58">
        <v>2228.1</v>
      </c>
      <c r="L42" s="39">
        <v>129.30000000000001</v>
      </c>
      <c r="M42" s="58">
        <v>1002.4</v>
      </c>
      <c r="N42" s="39">
        <v>31</v>
      </c>
      <c r="O42" s="39">
        <v>448.4</v>
      </c>
      <c r="P42" s="58">
        <v>3656.8</v>
      </c>
      <c r="Q42" s="29"/>
    </row>
    <row r="43" spans="1:17" s="11" customFormat="1" ht="53.25" customHeight="1">
      <c r="A43" s="49" t="s">
        <v>29</v>
      </c>
      <c r="B43" s="45">
        <f>'програмна за 10 2024'!B43</f>
        <v>279157.90000000002</v>
      </c>
      <c r="C43" s="45">
        <f>'програмна за 10 2024'!C43</f>
        <v>216810.4</v>
      </c>
      <c r="D43" s="39">
        <v>142051.5</v>
      </c>
      <c r="E43" s="39">
        <v>30873</v>
      </c>
      <c r="F43" s="58">
        <v>2817.5</v>
      </c>
      <c r="G43" s="39">
        <v>4.9000000000000004</v>
      </c>
      <c r="H43" s="39">
        <v>3515.1</v>
      </c>
      <c r="I43" s="58">
        <v>2188.9</v>
      </c>
      <c r="J43" s="39">
        <v>69.599999999999994</v>
      </c>
      <c r="K43" s="58">
        <v>11201.7</v>
      </c>
      <c r="L43" s="39">
        <v>62.5</v>
      </c>
      <c r="M43" s="58">
        <v>15955.8</v>
      </c>
      <c r="N43" s="39">
        <v>4089.9</v>
      </c>
      <c r="O43" s="39">
        <v>56.3</v>
      </c>
      <c r="P43" s="58">
        <v>3923.7</v>
      </c>
      <c r="Q43" s="29"/>
    </row>
    <row r="44" spans="1:17" s="11" customFormat="1" ht="48.75" customHeight="1">
      <c r="A44" s="49" t="s">
        <v>30</v>
      </c>
      <c r="B44" s="45">
        <f>'програмна за 10 2024'!B44</f>
        <v>117792.3</v>
      </c>
      <c r="C44" s="45">
        <f>'програмна за 10 2024'!C44</f>
        <v>77991.7</v>
      </c>
      <c r="D44" s="39">
        <v>48038.2</v>
      </c>
      <c r="E44" s="39">
        <v>10556</v>
      </c>
      <c r="F44" s="58">
        <v>456.1</v>
      </c>
      <c r="G44" s="39">
        <v>123.4</v>
      </c>
      <c r="H44" s="39">
        <v>2981.2</v>
      </c>
      <c r="I44" s="58">
        <v>2167.6</v>
      </c>
      <c r="J44" s="39">
        <v>0</v>
      </c>
      <c r="K44" s="58">
        <v>4370</v>
      </c>
      <c r="L44" s="39">
        <v>43.9</v>
      </c>
      <c r="M44" s="58">
        <v>4670</v>
      </c>
      <c r="N44" s="39">
        <v>218</v>
      </c>
      <c r="O44" s="39">
        <v>7</v>
      </c>
      <c r="P44" s="58">
        <v>4360.3</v>
      </c>
      <c r="Q44" s="29"/>
    </row>
    <row r="45" spans="1:17" s="11" customFormat="1" ht="47.25" customHeight="1">
      <c r="A45" s="49" t="s">
        <v>31</v>
      </c>
      <c r="B45" s="45">
        <f>'програмна за 10 2024'!B45</f>
        <v>228070.8</v>
      </c>
      <c r="C45" s="45">
        <f>'програмна за 10 2024'!C45</f>
        <v>162975.4</v>
      </c>
      <c r="D45" s="39">
        <v>97002.3</v>
      </c>
      <c r="E45" s="39">
        <v>21135.3</v>
      </c>
      <c r="F45" s="58">
        <v>684.3</v>
      </c>
      <c r="G45" s="39">
        <v>13.2</v>
      </c>
      <c r="H45" s="39">
        <v>4013.9</v>
      </c>
      <c r="I45" s="58">
        <v>2417.9</v>
      </c>
      <c r="J45" s="39">
        <v>0</v>
      </c>
      <c r="K45" s="58">
        <v>6455.6</v>
      </c>
      <c r="L45" s="39">
        <v>57.1</v>
      </c>
      <c r="M45" s="58">
        <v>19489.8</v>
      </c>
      <c r="N45" s="39">
        <v>6789.9</v>
      </c>
      <c r="O45" s="39">
        <v>7.2</v>
      </c>
      <c r="P45" s="58">
        <v>4908.8999999999996</v>
      </c>
      <c r="Q45" s="29"/>
    </row>
    <row r="46" spans="1:17" s="11" customFormat="1" ht="50.25" customHeight="1">
      <c r="A46" s="49" t="s">
        <v>32</v>
      </c>
      <c r="B46" s="45">
        <f>'програмна за 10 2024'!B46</f>
        <v>84214.9</v>
      </c>
      <c r="C46" s="45">
        <f>'програмна за 10 2024'!C46</f>
        <v>63537.7</v>
      </c>
      <c r="D46" s="39">
        <v>40215.5</v>
      </c>
      <c r="E46" s="39">
        <v>8947.6</v>
      </c>
      <c r="F46" s="58">
        <v>727.2</v>
      </c>
      <c r="G46" s="39">
        <v>0</v>
      </c>
      <c r="H46" s="39">
        <v>1771.4</v>
      </c>
      <c r="I46" s="58">
        <v>1633.1</v>
      </c>
      <c r="J46" s="39">
        <v>0</v>
      </c>
      <c r="K46" s="58">
        <v>2352.4</v>
      </c>
      <c r="L46" s="39">
        <v>0</v>
      </c>
      <c r="M46" s="58">
        <v>1473.2</v>
      </c>
      <c r="N46" s="39">
        <v>1297.3</v>
      </c>
      <c r="O46" s="39">
        <v>3</v>
      </c>
      <c r="P46" s="58">
        <v>5117</v>
      </c>
      <c r="Q46" s="29"/>
    </row>
    <row r="47" spans="1:17" s="11" customFormat="1" ht="35.1" customHeight="1">
      <c r="A47" s="49" t="s">
        <v>33</v>
      </c>
      <c r="B47" s="45">
        <f>'програмна за 10 2024'!B47</f>
        <v>119807.2</v>
      </c>
      <c r="C47" s="45">
        <f>'програмна за 10 2024'!C47</f>
        <v>93350.399999999994</v>
      </c>
      <c r="D47" s="39">
        <v>65674.7</v>
      </c>
      <c r="E47" s="39">
        <v>14099.1</v>
      </c>
      <c r="F47" s="58">
        <v>1430.7</v>
      </c>
      <c r="G47" s="39">
        <v>0</v>
      </c>
      <c r="H47" s="39">
        <v>2468.8000000000002</v>
      </c>
      <c r="I47" s="58">
        <v>1631.3</v>
      </c>
      <c r="J47" s="39">
        <v>135</v>
      </c>
      <c r="K47" s="58">
        <v>4018.3</v>
      </c>
      <c r="L47" s="39">
        <v>0</v>
      </c>
      <c r="M47" s="58">
        <v>1364.4</v>
      </c>
      <c r="N47" s="39">
        <v>386.1</v>
      </c>
      <c r="O47" s="39">
        <v>541.6</v>
      </c>
      <c r="P47" s="58">
        <v>1600.4</v>
      </c>
      <c r="Q47" s="29"/>
    </row>
    <row r="48" spans="1:17" s="11" customFormat="1" ht="35.1" customHeight="1">
      <c r="A48" s="49" t="s">
        <v>34</v>
      </c>
      <c r="B48" s="45">
        <f>'програмна за 10 2024'!B48</f>
        <v>707847.8</v>
      </c>
      <c r="C48" s="45">
        <f>'програмна за 10 2024'!C48</f>
        <v>522208.1</v>
      </c>
      <c r="D48" s="39">
        <v>305648.90000000002</v>
      </c>
      <c r="E48" s="39">
        <v>66146.7</v>
      </c>
      <c r="F48" s="58">
        <v>9052.2999999999993</v>
      </c>
      <c r="G48" s="39">
        <v>1</v>
      </c>
      <c r="H48" s="39">
        <v>16815.3</v>
      </c>
      <c r="I48" s="58">
        <v>18392.400000000001</v>
      </c>
      <c r="J48" s="39">
        <v>76.7</v>
      </c>
      <c r="K48" s="58">
        <v>27531.8</v>
      </c>
      <c r="L48" s="39">
        <v>632.20000000000005</v>
      </c>
      <c r="M48" s="58">
        <v>26730.7</v>
      </c>
      <c r="N48" s="39">
        <v>4025.8</v>
      </c>
      <c r="O48" s="39">
        <v>848.6</v>
      </c>
      <c r="P48" s="58">
        <v>46305.7</v>
      </c>
      <c r="Q48" s="29"/>
    </row>
    <row r="49" spans="1:17" s="11" customFormat="1" ht="35.1" customHeight="1">
      <c r="A49" s="49" t="s">
        <v>35</v>
      </c>
      <c r="B49" s="45">
        <f>'програмна за 10 2024'!B49</f>
        <v>143119.4</v>
      </c>
      <c r="C49" s="45">
        <f>'програмна за 10 2024'!C49</f>
        <v>118756.6</v>
      </c>
      <c r="D49" s="39">
        <v>80270.399999999994</v>
      </c>
      <c r="E49" s="39">
        <v>17419.2</v>
      </c>
      <c r="F49" s="58">
        <v>1507.9</v>
      </c>
      <c r="G49" s="39">
        <v>0</v>
      </c>
      <c r="H49" s="39">
        <v>2945.4</v>
      </c>
      <c r="I49" s="58">
        <v>788.1</v>
      </c>
      <c r="J49" s="39">
        <v>0</v>
      </c>
      <c r="K49" s="58">
        <v>5523.9</v>
      </c>
      <c r="L49" s="39">
        <v>7.9</v>
      </c>
      <c r="M49" s="58">
        <v>2734.5</v>
      </c>
      <c r="N49" s="39">
        <v>925.2</v>
      </c>
      <c r="O49" s="39">
        <v>775.4</v>
      </c>
      <c r="P49" s="58">
        <v>5858.7</v>
      </c>
      <c r="Q49" s="29"/>
    </row>
    <row r="50" spans="1:17" s="11" customFormat="1" ht="35.1" customHeight="1">
      <c r="A50" s="49" t="s">
        <v>36</v>
      </c>
      <c r="B50" s="45">
        <f>'програмна за 10 2024'!B50</f>
        <v>115608.5</v>
      </c>
      <c r="C50" s="45">
        <f>'програмна за 10 2024'!C50</f>
        <v>80386.8</v>
      </c>
      <c r="D50" s="39">
        <v>49930.5</v>
      </c>
      <c r="E50" s="39">
        <v>11125.9</v>
      </c>
      <c r="F50" s="58">
        <v>1431.5</v>
      </c>
      <c r="G50" s="39">
        <v>0</v>
      </c>
      <c r="H50" s="39">
        <v>1424.8</v>
      </c>
      <c r="I50" s="58">
        <v>648</v>
      </c>
      <c r="J50" s="39">
        <v>12</v>
      </c>
      <c r="K50" s="58">
        <v>6213.2</v>
      </c>
      <c r="L50" s="39">
        <v>214.8</v>
      </c>
      <c r="M50" s="58">
        <v>6881.2</v>
      </c>
      <c r="N50" s="39">
        <v>1317.5</v>
      </c>
      <c r="O50" s="39">
        <v>17.600000000000001</v>
      </c>
      <c r="P50" s="58">
        <v>1169.8</v>
      </c>
      <c r="Q50" s="29"/>
    </row>
    <row r="51" spans="1:17" s="11" customFormat="1" ht="48.75" customHeight="1">
      <c r="A51" s="49" t="s">
        <v>37</v>
      </c>
      <c r="B51" s="45">
        <f>'програмна за 10 2024'!B51</f>
        <v>126359.8</v>
      </c>
      <c r="C51" s="45">
        <f>'програмна за 10 2024'!C51</f>
        <v>102456.1</v>
      </c>
      <c r="D51" s="39">
        <v>69029.600000000006</v>
      </c>
      <c r="E51" s="39">
        <v>15238.1</v>
      </c>
      <c r="F51" s="58">
        <v>2450.1</v>
      </c>
      <c r="G51" s="39">
        <v>6.3</v>
      </c>
      <c r="H51" s="39">
        <v>1570</v>
      </c>
      <c r="I51" s="58">
        <v>406.7</v>
      </c>
      <c r="J51" s="39">
        <v>0</v>
      </c>
      <c r="K51" s="58">
        <v>5707.3</v>
      </c>
      <c r="L51" s="39">
        <v>3.5</v>
      </c>
      <c r="M51" s="58">
        <v>847.8</v>
      </c>
      <c r="N51" s="39">
        <v>1221.5</v>
      </c>
      <c r="O51" s="39">
        <v>1043.4000000000001</v>
      </c>
      <c r="P51" s="58">
        <v>4931.8</v>
      </c>
      <c r="Q51" s="29"/>
    </row>
    <row r="52" spans="1:17" s="11" customFormat="1" ht="35.1" customHeight="1">
      <c r="A52" s="49" t="s">
        <v>38</v>
      </c>
      <c r="B52" s="45">
        <f>'програмна за 10 2024'!B52</f>
        <v>122664.9</v>
      </c>
      <c r="C52" s="45">
        <f>'програмна за 10 2024'!C52</f>
        <v>91172.3</v>
      </c>
      <c r="D52" s="39">
        <v>61607.8</v>
      </c>
      <c r="E52" s="39">
        <v>13247.4</v>
      </c>
      <c r="F52" s="58">
        <v>875.4</v>
      </c>
      <c r="G52" s="39">
        <v>0</v>
      </c>
      <c r="H52" s="39">
        <v>1806.3</v>
      </c>
      <c r="I52" s="58">
        <v>1092.8</v>
      </c>
      <c r="J52" s="39">
        <v>0</v>
      </c>
      <c r="K52" s="58">
        <v>4963</v>
      </c>
      <c r="L52" s="39">
        <v>0</v>
      </c>
      <c r="M52" s="58">
        <v>2334</v>
      </c>
      <c r="N52" s="39">
        <v>514.4</v>
      </c>
      <c r="O52" s="39">
        <v>47.5</v>
      </c>
      <c r="P52" s="58">
        <v>4683.7</v>
      </c>
      <c r="Q52" s="29"/>
    </row>
    <row r="53" spans="1:17" s="11" customFormat="1" ht="35.1" customHeight="1">
      <c r="A53" s="49" t="s">
        <v>39</v>
      </c>
      <c r="B53" s="45">
        <f>'програмна за 10 2024'!B53</f>
        <v>256236.3</v>
      </c>
      <c r="C53" s="45">
        <f>'програмна за 10 2024'!C53</f>
        <v>161282.70000000001</v>
      </c>
      <c r="D53" s="39">
        <v>110123.5</v>
      </c>
      <c r="E53" s="39">
        <v>23906.799999999999</v>
      </c>
      <c r="F53" s="58">
        <v>1721.8</v>
      </c>
      <c r="G53" s="39">
        <v>0</v>
      </c>
      <c r="H53" s="39">
        <v>3162.7</v>
      </c>
      <c r="I53" s="58">
        <v>1432.8</v>
      </c>
      <c r="J53" s="39">
        <v>7.5</v>
      </c>
      <c r="K53" s="58">
        <v>5938.3</v>
      </c>
      <c r="L53" s="39">
        <v>38.9</v>
      </c>
      <c r="M53" s="58">
        <v>5259.9</v>
      </c>
      <c r="N53" s="39">
        <v>2056.1999999999998</v>
      </c>
      <c r="O53" s="39">
        <v>38.700000000000003</v>
      </c>
      <c r="P53" s="58">
        <v>7595.6</v>
      </c>
      <c r="Q53" s="29"/>
    </row>
    <row r="54" spans="1:17" s="11" customFormat="1" ht="49.5" customHeight="1">
      <c r="A54" s="49" t="s">
        <v>40</v>
      </c>
      <c r="B54" s="45">
        <f>'програмна за 10 2024'!B54</f>
        <v>74762.5</v>
      </c>
      <c r="C54" s="45">
        <f>'програмна за 10 2024'!C54</f>
        <v>57985.599999999999</v>
      </c>
      <c r="D54" s="39">
        <v>42367</v>
      </c>
      <c r="E54" s="39">
        <v>9130.2999999999993</v>
      </c>
      <c r="F54" s="58">
        <v>1081.2</v>
      </c>
      <c r="G54" s="39">
        <v>0</v>
      </c>
      <c r="H54" s="39">
        <v>795.3</v>
      </c>
      <c r="I54" s="58">
        <v>830.8</v>
      </c>
      <c r="J54" s="39">
        <v>0</v>
      </c>
      <c r="K54" s="58">
        <v>2886.5</v>
      </c>
      <c r="L54" s="39">
        <v>0</v>
      </c>
      <c r="M54" s="58">
        <v>164.6</v>
      </c>
      <c r="N54" s="39">
        <v>161.6</v>
      </c>
      <c r="O54" s="39">
        <v>26.3</v>
      </c>
      <c r="P54" s="58">
        <v>542</v>
      </c>
      <c r="Q54" s="29"/>
    </row>
    <row r="55" spans="1:17" s="11" customFormat="1" ht="35.1" customHeight="1">
      <c r="A55" s="49" t="s">
        <v>41</v>
      </c>
      <c r="B55" s="45">
        <f>'програмна за 10 2024'!B55</f>
        <v>46991.3</v>
      </c>
      <c r="C55" s="45">
        <f>'програмна за 10 2024'!C55</f>
        <v>33838.199999999997</v>
      </c>
      <c r="D55" s="39">
        <v>23843.5</v>
      </c>
      <c r="E55" s="39">
        <v>5316</v>
      </c>
      <c r="F55" s="58">
        <v>717</v>
      </c>
      <c r="G55" s="39">
        <v>0</v>
      </c>
      <c r="H55" s="39">
        <v>577.79999999999995</v>
      </c>
      <c r="I55" s="58">
        <v>454.2</v>
      </c>
      <c r="J55" s="39">
        <v>9</v>
      </c>
      <c r="K55" s="58">
        <v>1585</v>
      </c>
      <c r="L55" s="39">
        <v>448.7</v>
      </c>
      <c r="M55" s="58">
        <v>264.39999999999998</v>
      </c>
      <c r="N55" s="39">
        <v>349.2</v>
      </c>
      <c r="O55" s="39">
        <v>7.4</v>
      </c>
      <c r="P55" s="58">
        <v>266</v>
      </c>
      <c r="Q55" s="29"/>
    </row>
    <row r="56" spans="1:17" s="11" customFormat="1" ht="35.1" customHeight="1">
      <c r="A56" s="49" t="s">
        <v>42</v>
      </c>
      <c r="B56" s="45">
        <f>'програмна за 10 2024'!B56</f>
        <v>122850.2</v>
      </c>
      <c r="C56" s="45">
        <f>'програмна за 10 2024'!C56</f>
        <v>84662.3</v>
      </c>
      <c r="D56" s="39">
        <v>49737.2</v>
      </c>
      <c r="E56" s="39">
        <v>11144.3</v>
      </c>
      <c r="F56" s="58">
        <v>933.3</v>
      </c>
      <c r="G56" s="39">
        <v>2.8</v>
      </c>
      <c r="H56" s="39">
        <v>2263</v>
      </c>
      <c r="I56" s="58">
        <v>2782</v>
      </c>
      <c r="J56" s="39">
        <v>0</v>
      </c>
      <c r="K56" s="58">
        <v>4497.3</v>
      </c>
      <c r="L56" s="39">
        <v>0</v>
      </c>
      <c r="M56" s="58">
        <v>2821.4</v>
      </c>
      <c r="N56" s="39">
        <v>1735.1</v>
      </c>
      <c r="O56" s="39">
        <v>1</v>
      </c>
      <c r="P56" s="58">
        <v>8744.9</v>
      </c>
      <c r="Q56" s="29"/>
    </row>
    <row r="57" spans="1:17" s="11" customFormat="1" ht="35.1" customHeight="1">
      <c r="A57" s="49" t="s">
        <v>43</v>
      </c>
      <c r="B57" s="45">
        <f>'програмна за 10 2024'!B57</f>
        <v>109986.6</v>
      </c>
      <c r="C57" s="45">
        <f>'програмна за 10 2024'!C57</f>
        <v>88250</v>
      </c>
      <c r="D57" s="39">
        <v>61565.9</v>
      </c>
      <c r="E57" s="39">
        <v>13918.2</v>
      </c>
      <c r="F57" s="58">
        <v>1499</v>
      </c>
      <c r="G57" s="39">
        <v>0</v>
      </c>
      <c r="H57" s="39">
        <v>566.4</v>
      </c>
      <c r="I57" s="58">
        <v>621.79999999999995</v>
      </c>
      <c r="J57" s="39">
        <v>0</v>
      </c>
      <c r="K57" s="58">
        <v>4336.2</v>
      </c>
      <c r="L57" s="39">
        <v>704.2</v>
      </c>
      <c r="M57" s="58">
        <v>805.8</v>
      </c>
      <c r="N57" s="39">
        <v>815.8</v>
      </c>
      <c r="O57" s="39">
        <v>522.79999999999995</v>
      </c>
      <c r="P57" s="58">
        <v>2893.9</v>
      </c>
      <c r="Q57" s="29"/>
    </row>
    <row r="58" spans="1:17" s="11" customFormat="1" ht="35.1" customHeight="1">
      <c r="A58" s="49" t="s">
        <v>44</v>
      </c>
      <c r="B58" s="45">
        <f>'програмна за 10 2024'!B58</f>
        <v>204024.3</v>
      </c>
      <c r="C58" s="45">
        <f>'програмна за 10 2024'!C58</f>
        <v>143260.70000000001</v>
      </c>
      <c r="D58" s="39">
        <v>54608.2</v>
      </c>
      <c r="E58" s="39">
        <v>12059.3</v>
      </c>
      <c r="F58" s="58">
        <v>1338.2</v>
      </c>
      <c r="G58" s="39">
        <v>53.2</v>
      </c>
      <c r="H58" s="39">
        <v>2234.9</v>
      </c>
      <c r="I58" s="58">
        <v>2785.1</v>
      </c>
      <c r="J58" s="39">
        <v>0</v>
      </c>
      <c r="K58" s="58">
        <v>5118.8</v>
      </c>
      <c r="L58" s="39">
        <v>84.3</v>
      </c>
      <c r="M58" s="58">
        <v>7604.2</v>
      </c>
      <c r="N58" s="39">
        <v>2833.6</v>
      </c>
      <c r="O58" s="39">
        <v>34.6</v>
      </c>
      <c r="P58" s="58">
        <v>54506.3</v>
      </c>
      <c r="Q58" s="29"/>
    </row>
    <row r="59" spans="1:17" s="11" customFormat="1" ht="35.1" customHeight="1">
      <c r="A59" s="49" t="s">
        <v>45</v>
      </c>
      <c r="B59" s="45">
        <f>'програмна за 10 2024'!B59</f>
        <v>164353.20000000001</v>
      </c>
      <c r="C59" s="45">
        <f>'програмна за 10 2024'!C59</f>
        <v>127583.9</v>
      </c>
      <c r="D59" s="39">
        <v>88482.5</v>
      </c>
      <c r="E59" s="39">
        <v>18766.2</v>
      </c>
      <c r="F59" s="58">
        <v>1508.4</v>
      </c>
      <c r="G59" s="39">
        <v>0</v>
      </c>
      <c r="H59" s="39">
        <v>4895.7</v>
      </c>
      <c r="I59" s="58">
        <v>1546.3</v>
      </c>
      <c r="J59" s="39">
        <v>18.5</v>
      </c>
      <c r="K59" s="58">
        <v>6779.2</v>
      </c>
      <c r="L59" s="39">
        <v>181.7</v>
      </c>
      <c r="M59" s="58">
        <v>2657.2</v>
      </c>
      <c r="N59" s="39">
        <v>756.2</v>
      </c>
      <c r="O59" s="39">
        <v>464.7</v>
      </c>
      <c r="P59" s="58">
        <v>1527.3</v>
      </c>
      <c r="Q59" s="29"/>
    </row>
    <row r="60" spans="1:17" s="11" customFormat="1" ht="35.1" customHeight="1">
      <c r="A60" s="49" t="s">
        <v>46</v>
      </c>
      <c r="B60" s="45">
        <f>'програмна за 10 2024'!B60</f>
        <v>57661.5</v>
      </c>
      <c r="C60" s="45">
        <f>'програмна за 10 2024'!C60</f>
        <v>48475.7</v>
      </c>
      <c r="D60" s="39">
        <v>30712.7</v>
      </c>
      <c r="E60" s="39">
        <v>6573.4</v>
      </c>
      <c r="F60" s="58">
        <v>1070.7</v>
      </c>
      <c r="G60" s="39">
        <v>49.5</v>
      </c>
      <c r="H60" s="39">
        <v>983.7</v>
      </c>
      <c r="I60" s="58">
        <v>561.29999999999995</v>
      </c>
      <c r="J60" s="39">
        <v>82.6</v>
      </c>
      <c r="K60" s="58">
        <v>2485.3000000000002</v>
      </c>
      <c r="L60" s="39">
        <v>0</v>
      </c>
      <c r="M60" s="58">
        <v>463.4</v>
      </c>
      <c r="N60" s="39">
        <v>834.7</v>
      </c>
      <c r="O60" s="39">
        <v>19.8</v>
      </c>
      <c r="P60" s="58">
        <v>4638.6000000000004</v>
      </c>
      <c r="Q60" s="29"/>
    </row>
    <row r="61" spans="1:17" s="11" customFormat="1" ht="35.1" customHeight="1">
      <c r="A61" s="49" t="s">
        <v>47</v>
      </c>
      <c r="B61" s="45">
        <f>'програмна за 10 2024'!B61</f>
        <v>303337.40000000002</v>
      </c>
      <c r="C61" s="45">
        <f>'програмна за 10 2024'!C61</f>
        <v>235143.9</v>
      </c>
      <c r="D61" s="39">
        <v>147348.20000000001</v>
      </c>
      <c r="E61" s="39">
        <v>32449.3</v>
      </c>
      <c r="F61" s="58">
        <v>7381.4</v>
      </c>
      <c r="G61" s="39">
        <v>0</v>
      </c>
      <c r="H61" s="39">
        <v>5692.5</v>
      </c>
      <c r="I61" s="58">
        <v>3965</v>
      </c>
      <c r="J61" s="39">
        <v>13.7</v>
      </c>
      <c r="K61" s="58">
        <v>9258.4</v>
      </c>
      <c r="L61" s="39">
        <v>4643.6000000000004</v>
      </c>
      <c r="M61" s="58">
        <v>12829</v>
      </c>
      <c r="N61" s="39">
        <v>3975</v>
      </c>
      <c r="O61" s="39">
        <v>2002.5</v>
      </c>
      <c r="P61" s="58">
        <v>5585.3</v>
      </c>
      <c r="Q61" s="29"/>
    </row>
    <row r="62" spans="1:17" s="11" customFormat="1" ht="35.1" customHeight="1">
      <c r="A62" s="49" t="s">
        <v>48</v>
      </c>
      <c r="B62" s="45">
        <f>'програмна за 10 2024'!B62</f>
        <v>61790.1</v>
      </c>
      <c r="C62" s="45">
        <f>'програмна за 10 2024'!C62</f>
        <v>41996.800000000003</v>
      </c>
      <c r="D62" s="39">
        <v>26189.4</v>
      </c>
      <c r="E62" s="39">
        <v>5694</v>
      </c>
      <c r="F62" s="58">
        <v>768.8</v>
      </c>
      <c r="G62" s="39">
        <v>0</v>
      </c>
      <c r="H62" s="39">
        <v>1134.7</v>
      </c>
      <c r="I62" s="58">
        <v>1084.9000000000001</v>
      </c>
      <c r="J62" s="39">
        <v>17.100000000000001</v>
      </c>
      <c r="K62" s="58">
        <v>1139.8</v>
      </c>
      <c r="L62" s="39">
        <v>289.5</v>
      </c>
      <c r="M62" s="58">
        <v>3390</v>
      </c>
      <c r="N62" s="39">
        <v>1005.3</v>
      </c>
      <c r="O62" s="39">
        <v>0</v>
      </c>
      <c r="P62" s="58">
        <v>1283.3</v>
      </c>
      <c r="Q62" s="29"/>
    </row>
    <row r="63" spans="1:17" s="11" customFormat="1" ht="35.1" customHeight="1">
      <c r="A63" s="49" t="s">
        <v>49</v>
      </c>
      <c r="B63" s="45">
        <f>'програмна за 10 2024'!B63</f>
        <v>303002.90000000002</v>
      </c>
      <c r="C63" s="45">
        <f>'програмна за 10 2024'!C63</f>
        <v>218863.5</v>
      </c>
      <c r="D63" s="39">
        <v>156827.79999999999</v>
      </c>
      <c r="E63" s="39">
        <v>33967.699999999997</v>
      </c>
      <c r="F63" s="58">
        <v>3240.8</v>
      </c>
      <c r="G63" s="39">
        <v>29.9</v>
      </c>
      <c r="H63" s="39">
        <v>4695.2</v>
      </c>
      <c r="I63" s="58">
        <v>2375.1</v>
      </c>
      <c r="J63" s="39">
        <v>0</v>
      </c>
      <c r="K63" s="58">
        <v>8951.6</v>
      </c>
      <c r="L63" s="39">
        <v>92.2</v>
      </c>
      <c r="M63" s="58">
        <v>2635.8</v>
      </c>
      <c r="N63" s="39">
        <v>1393.9</v>
      </c>
      <c r="O63" s="39">
        <v>146</v>
      </c>
      <c r="P63" s="58">
        <v>4507.5</v>
      </c>
      <c r="Q63" s="29"/>
    </row>
    <row r="64" spans="1:17" s="11" customFormat="1" ht="51.75" customHeight="1">
      <c r="A64" s="49" t="s">
        <v>50</v>
      </c>
      <c r="B64" s="45">
        <f>'програмна за 10 2024'!B64</f>
        <v>105728.4</v>
      </c>
      <c r="C64" s="45">
        <f>'програмна за 10 2024'!C64</f>
        <v>79398.100000000006</v>
      </c>
      <c r="D64" s="39">
        <v>56085.7</v>
      </c>
      <c r="E64" s="39">
        <v>12432.3</v>
      </c>
      <c r="F64" s="58">
        <v>1867.3</v>
      </c>
      <c r="G64" s="39">
        <v>90</v>
      </c>
      <c r="H64" s="39">
        <v>1827.7</v>
      </c>
      <c r="I64" s="58">
        <v>670.9</v>
      </c>
      <c r="J64" s="39">
        <v>39.200000000000003</v>
      </c>
      <c r="K64" s="58">
        <v>3629.1</v>
      </c>
      <c r="L64" s="39">
        <v>3.4</v>
      </c>
      <c r="M64" s="58">
        <v>477.8</v>
      </c>
      <c r="N64" s="39">
        <v>737.5</v>
      </c>
      <c r="O64" s="39">
        <v>511.7</v>
      </c>
      <c r="P64" s="58">
        <v>1025.5</v>
      </c>
      <c r="Q64" s="29"/>
    </row>
    <row r="65" spans="1:17" s="11" customFormat="1" ht="48.75" customHeight="1">
      <c r="A65" s="49" t="s">
        <v>51</v>
      </c>
      <c r="B65" s="45">
        <f>'програмна за 10 2024'!B65</f>
        <v>162946.5</v>
      </c>
      <c r="C65" s="45">
        <f>'програмна за 10 2024'!C65</f>
        <v>126741.4</v>
      </c>
      <c r="D65" s="39">
        <v>88221.9</v>
      </c>
      <c r="E65" s="39">
        <v>19029</v>
      </c>
      <c r="F65" s="58">
        <v>1795.1</v>
      </c>
      <c r="G65" s="39">
        <v>0</v>
      </c>
      <c r="H65" s="39">
        <v>4333.8</v>
      </c>
      <c r="I65" s="58">
        <v>832.2</v>
      </c>
      <c r="J65" s="39">
        <v>0</v>
      </c>
      <c r="K65" s="58">
        <v>6254.2</v>
      </c>
      <c r="L65" s="39">
        <v>104.4</v>
      </c>
      <c r="M65" s="58">
        <v>1092</v>
      </c>
      <c r="N65" s="39">
        <v>936.1</v>
      </c>
      <c r="O65" s="39">
        <v>11.7</v>
      </c>
      <c r="P65" s="58">
        <v>4131</v>
      </c>
      <c r="Q65" s="29"/>
    </row>
    <row r="66" spans="1:17" s="11" customFormat="1" ht="35.1" customHeight="1">
      <c r="A66" s="49" t="s">
        <v>52</v>
      </c>
      <c r="B66" s="45">
        <f>'програмна за 10 2024'!B66</f>
        <v>80959.100000000006</v>
      </c>
      <c r="C66" s="45">
        <f>'програмна за 10 2024'!C66</f>
        <v>67785.899999999994</v>
      </c>
      <c r="D66" s="39">
        <v>39019.5</v>
      </c>
      <c r="E66" s="39">
        <v>8675.9</v>
      </c>
      <c r="F66" s="58">
        <v>2398.1</v>
      </c>
      <c r="G66" s="39">
        <v>0</v>
      </c>
      <c r="H66" s="39">
        <v>963.5</v>
      </c>
      <c r="I66" s="58">
        <v>1056.0999999999999</v>
      </c>
      <c r="J66" s="39">
        <v>13.5</v>
      </c>
      <c r="K66" s="58">
        <v>5487.1</v>
      </c>
      <c r="L66" s="39">
        <v>63.7</v>
      </c>
      <c r="M66" s="58">
        <v>659</v>
      </c>
      <c r="N66" s="39">
        <v>833</v>
      </c>
      <c r="O66" s="39">
        <v>134.5</v>
      </c>
      <c r="P66" s="58">
        <v>8482</v>
      </c>
      <c r="Q66" s="29"/>
    </row>
    <row r="67" spans="1:17" s="11" customFormat="1" ht="35.1" customHeight="1">
      <c r="A67" s="49" t="s">
        <v>53</v>
      </c>
      <c r="B67" s="45">
        <f>'програмна за 10 2024'!B67</f>
        <v>266220.79999999999</v>
      </c>
      <c r="C67" s="45">
        <f>'програмна за 10 2024'!C67</f>
        <v>215431.6</v>
      </c>
      <c r="D67" s="39">
        <v>134621.5</v>
      </c>
      <c r="E67" s="39">
        <v>29536.7</v>
      </c>
      <c r="F67" s="58">
        <v>3050.3</v>
      </c>
      <c r="G67" s="39">
        <v>0</v>
      </c>
      <c r="H67" s="39">
        <v>4190.7</v>
      </c>
      <c r="I67" s="58">
        <v>3360.5</v>
      </c>
      <c r="J67" s="39">
        <v>226.7</v>
      </c>
      <c r="K67" s="58">
        <v>15620</v>
      </c>
      <c r="L67" s="39">
        <v>46.1</v>
      </c>
      <c r="M67" s="58">
        <v>20149.400000000001</v>
      </c>
      <c r="N67" s="39">
        <v>847</v>
      </c>
      <c r="O67" s="39">
        <v>1789</v>
      </c>
      <c r="P67" s="58">
        <v>1993.7</v>
      </c>
      <c r="Q67" s="29"/>
    </row>
    <row r="68" spans="1:17" s="11" customFormat="1" ht="35.1" customHeight="1">
      <c r="A68" s="49" t="s">
        <v>54</v>
      </c>
      <c r="B68" s="45">
        <f>'програмна за 10 2024'!B68</f>
        <v>304879.3</v>
      </c>
      <c r="C68" s="45">
        <f>'програмна за 10 2024'!C68</f>
        <v>235708</v>
      </c>
      <c r="D68" s="39">
        <v>138622.39999999999</v>
      </c>
      <c r="E68" s="39">
        <v>30565</v>
      </c>
      <c r="F68" s="58">
        <v>3191.7</v>
      </c>
      <c r="G68" s="39">
        <v>33.700000000000003</v>
      </c>
      <c r="H68" s="39">
        <v>6678.6</v>
      </c>
      <c r="I68" s="58">
        <v>4132.8</v>
      </c>
      <c r="J68" s="39">
        <v>42.6</v>
      </c>
      <c r="K68" s="58">
        <v>8590</v>
      </c>
      <c r="L68" s="39">
        <v>1783.4</v>
      </c>
      <c r="M68" s="58">
        <v>23337.4</v>
      </c>
      <c r="N68" s="39">
        <v>3050.7</v>
      </c>
      <c r="O68" s="39">
        <v>91.1</v>
      </c>
      <c r="P68" s="58">
        <v>15588.6</v>
      </c>
      <c r="Q68" s="29"/>
    </row>
    <row r="69" spans="1:17" s="11" customFormat="1" ht="56.25" customHeight="1">
      <c r="A69" s="49" t="s">
        <v>55</v>
      </c>
      <c r="B69" s="45">
        <f>'програмна за 10 2024'!B69</f>
        <v>164386.6</v>
      </c>
      <c r="C69" s="45">
        <f>'програмна за 10 2024'!C69</f>
        <v>123106.4</v>
      </c>
      <c r="D69" s="39">
        <v>81242.7</v>
      </c>
      <c r="E69" s="39">
        <v>17967.400000000001</v>
      </c>
      <c r="F69" s="58">
        <v>4110.2</v>
      </c>
      <c r="G69" s="39">
        <v>0</v>
      </c>
      <c r="H69" s="39">
        <v>3711.8</v>
      </c>
      <c r="I69" s="58">
        <v>3603.8</v>
      </c>
      <c r="J69" s="39">
        <v>0</v>
      </c>
      <c r="K69" s="58">
        <v>7581.3</v>
      </c>
      <c r="L69" s="39">
        <v>84.4</v>
      </c>
      <c r="M69" s="58">
        <v>1124</v>
      </c>
      <c r="N69" s="39">
        <v>1813</v>
      </c>
      <c r="O69" s="39">
        <v>34.700000000000003</v>
      </c>
      <c r="P69" s="58">
        <v>1833.1</v>
      </c>
      <c r="Q69" s="29"/>
    </row>
    <row r="70" spans="1:17" s="11" customFormat="1" ht="35.1" customHeight="1">
      <c r="A70" s="49" t="s">
        <v>56</v>
      </c>
      <c r="B70" s="45">
        <f>'програмна за 10 2024'!B70</f>
        <v>78781.899999999994</v>
      </c>
      <c r="C70" s="45">
        <f>'програмна за 10 2024'!C70</f>
        <v>59855</v>
      </c>
      <c r="D70" s="39">
        <v>39714.9</v>
      </c>
      <c r="E70" s="39">
        <v>8630.7000000000007</v>
      </c>
      <c r="F70" s="58">
        <v>927.5</v>
      </c>
      <c r="G70" s="39">
        <v>0</v>
      </c>
      <c r="H70" s="39">
        <v>731.4</v>
      </c>
      <c r="I70" s="58">
        <v>302.3</v>
      </c>
      <c r="J70" s="39">
        <v>0</v>
      </c>
      <c r="K70" s="58">
        <v>3428.4</v>
      </c>
      <c r="L70" s="39">
        <v>312</v>
      </c>
      <c r="M70" s="58">
        <v>1011.5</v>
      </c>
      <c r="N70" s="39">
        <v>2120.3000000000002</v>
      </c>
      <c r="O70" s="39">
        <v>0</v>
      </c>
      <c r="P70" s="58">
        <v>2676</v>
      </c>
      <c r="Q70" s="29"/>
    </row>
    <row r="71" spans="1:17" s="11" customFormat="1" ht="48" customHeight="1">
      <c r="A71" s="49" t="s">
        <v>57</v>
      </c>
      <c r="B71" s="45">
        <f>'програмна за 10 2024'!B71</f>
        <v>280963.09999999998</v>
      </c>
      <c r="C71" s="45">
        <f>'програмна за 10 2024'!C71</f>
        <v>201810.5</v>
      </c>
      <c r="D71" s="39">
        <v>129396.8</v>
      </c>
      <c r="E71" s="39">
        <v>28471.4</v>
      </c>
      <c r="F71" s="58">
        <v>5120</v>
      </c>
      <c r="G71" s="39">
        <v>0</v>
      </c>
      <c r="H71" s="39">
        <v>2097.3000000000002</v>
      </c>
      <c r="I71" s="58">
        <v>2975.2</v>
      </c>
      <c r="J71" s="39">
        <v>87</v>
      </c>
      <c r="K71" s="58">
        <v>9286.7000000000007</v>
      </c>
      <c r="L71" s="39">
        <v>42.2</v>
      </c>
      <c r="M71" s="58">
        <v>15347.3</v>
      </c>
      <c r="N71" s="39">
        <v>879.2</v>
      </c>
      <c r="O71" s="39">
        <v>351.5</v>
      </c>
      <c r="P71" s="58">
        <v>7755.9</v>
      </c>
      <c r="Q71" s="29"/>
    </row>
    <row r="72" spans="1:17" s="12" customFormat="1" ht="35.1" customHeight="1">
      <c r="A72" s="49" t="s">
        <v>58</v>
      </c>
      <c r="B72" s="45">
        <f>'програмна за 10 2024'!B72</f>
        <v>71251.600000000006</v>
      </c>
      <c r="C72" s="45">
        <f>'програмна за 10 2024'!C72</f>
        <v>57487.199999999997</v>
      </c>
      <c r="D72" s="39">
        <v>38641</v>
      </c>
      <c r="E72" s="39">
        <v>8621.4</v>
      </c>
      <c r="F72" s="58">
        <v>1740.9</v>
      </c>
      <c r="G72" s="39">
        <v>0</v>
      </c>
      <c r="H72" s="39">
        <v>516</v>
      </c>
      <c r="I72" s="58">
        <v>1016.6</v>
      </c>
      <c r="J72" s="39">
        <v>15.3</v>
      </c>
      <c r="K72" s="58">
        <v>1540.1</v>
      </c>
      <c r="L72" s="39">
        <v>0</v>
      </c>
      <c r="M72" s="58">
        <v>540.5</v>
      </c>
      <c r="N72" s="39">
        <v>569.6</v>
      </c>
      <c r="O72" s="39">
        <v>1.6</v>
      </c>
      <c r="P72" s="58">
        <v>4284.2</v>
      </c>
      <c r="Q72" s="29"/>
    </row>
    <row r="73" spans="1:17" s="12" customFormat="1" ht="35.1" customHeight="1">
      <c r="A73" s="49" t="s">
        <v>59</v>
      </c>
      <c r="B73" s="45">
        <f>'програмна за 10 2024'!B73</f>
        <v>100909.3</v>
      </c>
      <c r="C73" s="45">
        <f>'програмна за 10 2024'!C73</f>
        <v>68130</v>
      </c>
      <c r="D73" s="39">
        <v>45709.1</v>
      </c>
      <c r="E73" s="39">
        <v>10139.5</v>
      </c>
      <c r="F73" s="58">
        <v>620.4</v>
      </c>
      <c r="G73" s="39">
        <v>0</v>
      </c>
      <c r="H73" s="39">
        <v>1602</v>
      </c>
      <c r="I73" s="58">
        <v>2027.8</v>
      </c>
      <c r="J73" s="39">
        <v>0</v>
      </c>
      <c r="K73" s="58">
        <v>4465.2</v>
      </c>
      <c r="L73" s="39">
        <v>144.5</v>
      </c>
      <c r="M73" s="58">
        <v>50</v>
      </c>
      <c r="N73" s="39">
        <v>508.1</v>
      </c>
      <c r="O73" s="39">
        <v>189.5</v>
      </c>
      <c r="P73" s="58">
        <v>2673.9</v>
      </c>
      <c r="Q73" s="29"/>
    </row>
    <row r="74" spans="1:17" s="11" customFormat="1" ht="45.75" customHeight="1">
      <c r="A74" s="49" t="s">
        <v>60</v>
      </c>
      <c r="B74" s="45">
        <f>'програмна за 10 2024'!B74</f>
        <v>143080.70000000001</v>
      </c>
      <c r="C74" s="45">
        <f>'програмна за 10 2024'!C74</f>
        <v>103715.2</v>
      </c>
      <c r="D74" s="39">
        <v>70878.5</v>
      </c>
      <c r="E74" s="39">
        <v>15482.5</v>
      </c>
      <c r="F74" s="58">
        <v>1188.0999999999999</v>
      </c>
      <c r="G74" s="39">
        <v>116.6</v>
      </c>
      <c r="H74" s="39">
        <v>2859.5</v>
      </c>
      <c r="I74" s="58">
        <v>2088.1999999999998</v>
      </c>
      <c r="J74" s="39">
        <v>8.5</v>
      </c>
      <c r="K74" s="58">
        <v>4080.1</v>
      </c>
      <c r="L74" s="39">
        <v>10.6</v>
      </c>
      <c r="M74" s="58">
        <v>3656.3</v>
      </c>
      <c r="N74" s="39">
        <v>1830.6</v>
      </c>
      <c r="O74" s="39">
        <v>20.399999999999999</v>
      </c>
      <c r="P74" s="58">
        <v>1495.3</v>
      </c>
      <c r="Q74" s="29"/>
    </row>
    <row r="75" spans="1:17" s="11" customFormat="1" ht="45" customHeight="1">
      <c r="A75" s="49" t="s">
        <v>61</v>
      </c>
      <c r="B75" s="45">
        <f>'програмна за 10 2024'!B75</f>
        <v>171886.4</v>
      </c>
      <c r="C75" s="45">
        <f>'програмна за 10 2024'!C75</f>
        <v>136723.29999999999</v>
      </c>
      <c r="D75" s="39">
        <v>95131.199999999997</v>
      </c>
      <c r="E75" s="39">
        <v>21024.5</v>
      </c>
      <c r="F75" s="58">
        <v>2631</v>
      </c>
      <c r="G75" s="39">
        <v>183.8</v>
      </c>
      <c r="H75" s="39">
        <v>2988.2</v>
      </c>
      <c r="I75" s="58">
        <v>1666.9</v>
      </c>
      <c r="J75" s="39">
        <v>0</v>
      </c>
      <c r="K75" s="58">
        <v>4637.1000000000004</v>
      </c>
      <c r="L75" s="39">
        <v>0</v>
      </c>
      <c r="M75" s="58">
        <v>2166.1</v>
      </c>
      <c r="N75" s="39">
        <v>3414.5</v>
      </c>
      <c r="O75" s="39">
        <v>198.3</v>
      </c>
      <c r="P75" s="58">
        <v>2681.7</v>
      </c>
      <c r="Q75" s="29"/>
    </row>
    <row r="76" spans="1:17" s="11" customFormat="1" ht="35.1" customHeight="1">
      <c r="A76" s="49" t="s">
        <v>62</v>
      </c>
      <c r="B76" s="45">
        <f>'програмна за 10 2024'!B76</f>
        <v>105979.1</v>
      </c>
      <c r="C76" s="45">
        <f>'програмна за 10 2024'!C76</f>
        <v>83571.199999999997</v>
      </c>
      <c r="D76" s="39">
        <v>60392.4</v>
      </c>
      <c r="E76" s="39">
        <v>13473.3</v>
      </c>
      <c r="F76" s="58">
        <v>1023.8</v>
      </c>
      <c r="G76" s="39">
        <v>0</v>
      </c>
      <c r="H76" s="39">
        <v>1066.7</v>
      </c>
      <c r="I76" s="58">
        <v>354.6</v>
      </c>
      <c r="J76" s="39">
        <v>0</v>
      </c>
      <c r="K76" s="58">
        <v>2613.6</v>
      </c>
      <c r="L76" s="39">
        <v>68.5</v>
      </c>
      <c r="M76" s="58">
        <v>1087.9000000000001</v>
      </c>
      <c r="N76" s="39">
        <v>391.9</v>
      </c>
      <c r="O76" s="39">
        <v>0</v>
      </c>
      <c r="P76" s="58">
        <v>3098.5</v>
      </c>
      <c r="Q76" s="29"/>
    </row>
    <row r="77" spans="1:17" s="11" customFormat="1" ht="35.1" customHeight="1">
      <c r="A77" s="49" t="s">
        <v>63</v>
      </c>
      <c r="B77" s="45">
        <f>'програмна за 10 2024'!B77</f>
        <v>2396381.2000000002</v>
      </c>
      <c r="C77" s="45">
        <f>'програмна за 10 2024'!C77</f>
        <v>1754079.7</v>
      </c>
      <c r="D77" s="39">
        <v>825637.2</v>
      </c>
      <c r="E77" s="39">
        <v>180039.5</v>
      </c>
      <c r="F77" s="58">
        <v>23596</v>
      </c>
      <c r="G77" s="39">
        <v>447</v>
      </c>
      <c r="H77" s="39">
        <v>49888.6</v>
      </c>
      <c r="I77" s="58">
        <v>32582.2</v>
      </c>
      <c r="J77" s="39">
        <v>685.3</v>
      </c>
      <c r="K77" s="58">
        <v>64666.400000000001</v>
      </c>
      <c r="L77" s="39">
        <v>14521</v>
      </c>
      <c r="M77" s="58">
        <v>228539.2</v>
      </c>
      <c r="N77" s="39">
        <v>104041.3</v>
      </c>
      <c r="O77" s="39">
        <v>5834.2</v>
      </c>
      <c r="P77" s="58">
        <v>223601.8</v>
      </c>
      <c r="Q77" s="29"/>
    </row>
    <row r="78" spans="1:17" s="14" customFormat="1" ht="48.75" customHeight="1">
      <c r="A78" s="49" t="s">
        <v>64</v>
      </c>
      <c r="B78" s="45">
        <f>'програмна за 10 2024'!B78</f>
        <v>102941.2</v>
      </c>
      <c r="C78" s="45">
        <f>'програмна за 10 2024'!C78</f>
        <v>77774.899999999994</v>
      </c>
      <c r="D78" s="39">
        <v>57858</v>
      </c>
      <c r="E78" s="39">
        <v>12963</v>
      </c>
      <c r="F78" s="58">
        <v>360.7</v>
      </c>
      <c r="G78" s="39">
        <v>96.4</v>
      </c>
      <c r="H78" s="39">
        <v>1126.5999999999999</v>
      </c>
      <c r="I78" s="58">
        <v>650.4</v>
      </c>
      <c r="J78" s="39">
        <v>0</v>
      </c>
      <c r="K78" s="58">
        <v>1998.7</v>
      </c>
      <c r="L78" s="39">
        <v>100.7</v>
      </c>
      <c r="M78" s="58">
        <v>397.6</v>
      </c>
      <c r="N78" s="39">
        <v>907.1</v>
      </c>
      <c r="O78" s="39">
        <v>113.4</v>
      </c>
      <c r="P78" s="58">
        <v>1202.3</v>
      </c>
      <c r="Q78" s="29"/>
    </row>
    <row r="79" spans="1:17" s="11" customFormat="1" ht="35.1" customHeight="1">
      <c r="A79" s="49" t="s">
        <v>65</v>
      </c>
      <c r="B79" s="45">
        <f>'програмна за 10 2024'!B79</f>
        <v>840760.3</v>
      </c>
      <c r="C79" s="45">
        <f>'програмна за 10 2024'!C79</f>
        <v>636109.4</v>
      </c>
      <c r="D79" s="39">
        <v>409050.6</v>
      </c>
      <c r="E79" s="39">
        <v>88611.3</v>
      </c>
      <c r="F79" s="58">
        <v>7060.5</v>
      </c>
      <c r="G79" s="39">
        <v>244</v>
      </c>
      <c r="H79" s="39">
        <v>18709.8</v>
      </c>
      <c r="I79" s="58">
        <v>6482.1</v>
      </c>
      <c r="J79" s="39">
        <v>198</v>
      </c>
      <c r="K79" s="58">
        <v>35401.5</v>
      </c>
      <c r="L79" s="39">
        <v>496.2</v>
      </c>
      <c r="M79" s="58">
        <v>49957</v>
      </c>
      <c r="N79" s="39">
        <v>5487.9</v>
      </c>
      <c r="O79" s="39">
        <v>348</v>
      </c>
      <c r="P79" s="58">
        <v>14062.5</v>
      </c>
      <c r="Q79" s="29"/>
    </row>
    <row r="80" spans="1:17" s="15" customFormat="1" ht="35.1" customHeight="1">
      <c r="A80" s="49" t="s">
        <v>66</v>
      </c>
      <c r="B80" s="45">
        <f>'програмна за 10 2024'!B80</f>
        <v>169208.1</v>
      </c>
      <c r="C80" s="45">
        <f>'програмна за 10 2024'!C80</f>
        <v>113459.5</v>
      </c>
      <c r="D80" s="39">
        <v>69255.399999999994</v>
      </c>
      <c r="E80" s="39">
        <v>15247.1</v>
      </c>
      <c r="F80" s="58">
        <v>1112.0999999999999</v>
      </c>
      <c r="G80" s="39">
        <v>34.5</v>
      </c>
      <c r="H80" s="39">
        <v>2488.6</v>
      </c>
      <c r="I80" s="58">
        <v>7095.2</v>
      </c>
      <c r="J80" s="39">
        <v>21</v>
      </c>
      <c r="K80" s="58">
        <v>5600.2</v>
      </c>
      <c r="L80" s="39">
        <v>210.2</v>
      </c>
      <c r="M80" s="58">
        <v>5259.1</v>
      </c>
      <c r="N80" s="39">
        <v>4160</v>
      </c>
      <c r="O80" s="39">
        <v>6.6</v>
      </c>
      <c r="P80" s="58">
        <v>2969.5</v>
      </c>
      <c r="Q80" s="29"/>
    </row>
    <row r="81" spans="1:17" s="15" customFormat="1" ht="35.1" customHeight="1">
      <c r="A81" s="50" t="s">
        <v>67</v>
      </c>
      <c r="B81" s="45">
        <f>'програмна за 10 2024'!B81</f>
        <v>323742.09999999998</v>
      </c>
      <c r="C81" s="45">
        <f>'програмна за 10 2024'!C81</f>
        <v>193039.9</v>
      </c>
      <c r="D81" s="39">
        <v>77274.8</v>
      </c>
      <c r="E81" s="39">
        <v>17247.099999999999</v>
      </c>
      <c r="F81" s="58">
        <v>2924.2</v>
      </c>
      <c r="G81" s="39">
        <v>2.9</v>
      </c>
      <c r="H81" s="39">
        <v>2809.9</v>
      </c>
      <c r="I81" s="58">
        <v>6287.6</v>
      </c>
      <c r="J81" s="39">
        <v>13.5</v>
      </c>
      <c r="K81" s="58">
        <v>5573.6</v>
      </c>
      <c r="L81" s="39">
        <v>171.6</v>
      </c>
      <c r="M81" s="58">
        <v>38953.9</v>
      </c>
      <c r="N81" s="39">
        <v>3676.8</v>
      </c>
      <c r="O81" s="39">
        <v>249.2</v>
      </c>
      <c r="P81" s="58">
        <v>37854.800000000003</v>
      </c>
      <c r="Q81" s="29"/>
    </row>
    <row r="82" spans="1:17" s="15" customFormat="1" ht="35.1" customHeight="1">
      <c r="A82" s="50" t="s">
        <v>68</v>
      </c>
      <c r="B82" s="45">
        <f>'програмна за 10 2024'!B82</f>
        <v>270565.8</v>
      </c>
      <c r="C82" s="45">
        <f>'програмна за 10 2024'!C82</f>
        <v>192520.9</v>
      </c>
      <c r="D82" s="39">
        <v>127249.9</v>
      </c>
      <c r="E82" s="39">
        <v>28124</v>
      </c>
      <c r="F82" s="58">
        <v>5103.2</v>
      </c>
      <c r="G82" s="39">
        <v>148.6</v>
      </c>
      <c r="H82" s="39">
        <v>2735.2</v>
      </c>
      <c r="I82" s="58">
        <v>1935.6</v>
      </c>
      <c r="J82" s="39">
        <v>231.6</v>
      </c>
      <c r="K82" s="58">
        <v>9111.7000000000007</v>
      </c>
      <c r="L82" s="39">
        <v>94.2</v>
      </c>
      <c r="M82" s="58">
        <v>9136</v>
      </c>
      <c r="N82" s="39">
        <v>2459.4</v>
      </c>
      <c r="O82" s="39">
        <v>286.2</v>
      </c>
      <c r="P82" s="58">
        <v>5905.3</v>
      </c>
      <c r="Q82" s="29"/>
    </row>
    <row r="83" spans="1:17" s="18" customFormat="1">
      <c r="A83" s="22"/>
      <c r="B83" s="19"/>
      <c r="C83" s="16"/>
      <c r="D83" s="36"/>
      <c r="E83" s="41"/>
      <c r="F83" s="26"/>
      <c r="G83" s="26"/>
      <c r="H83" s="26"/>
      <c r="I83" s="26"/>
      <c r="J83" s="26"/>
      <c r="K83" s="26"/>
      <c r="L83" s="51"/>
      <c r="M83" s="51"/>
      <c r="N83" s="51"/>
      <c r="O83" s="24"/>
      <c r="P83" s="24"/>
      <c r="Q83" s="29"/>
    </row>
    <row r="84" spans="1:17" s="20" customFormat="1">
      <c r="A84" s="23"/>
      <c r="B84" s="28"/>
      <c r="C84" s="28"/>
      <c r="D84" s="34"/>
      <c r="E84" s="41"/>
      <c r="F84" s="26"/>
      <c r="G84" s="24"/>
      <c r="H84" s="26"/>
      <c r="I84" s="26"/>
      <c r="J84" s="26"/>
      <c r="K84" s="26"/>
      <c r="L84" s="26"/>
      <c r="M84" s="26"/>
      <c r="N84" s="26"/>
      <c r="O84" s="24"/>
      <c r="P84" s="24"/>
      <c r="Q84" s="29"/>
    </row>
    <row r="85" spans="1:17" s="21" customFormat="1">
      <c r="A85" s="4"/>
      <c r="B85" s="19"/>
      <c r="C85" s="5"/>
      <c r="D85" s="35"/>
      <c r="E85" s="41"/>
      <c r="F85" s="26"/>
      <c r="G85" s="24"/>
      <c r="H85" s="26"/>
      <c r="I85" s="26"/>
      <c r="J85" s="26"/>
      <c r="K85" s="26"/>
      <c r="L85" s="26"/>
      <c r="M85" s="26"/>
      <c r="N85" s="26"/>
      <c r="O85" s="24"/>
      <c r="P85" s="24"/>
      <c r="Q85" s="29"/>
    </row>
    <row r="86" spans="1:17" ht="12.75" customHeight="1">
      <c r="A86" s="1"/>
      <c r="C86" s="47"/>
      <c r="E86" s="41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9"/>
    </row>
    <row r="87" spans="1:17">
      <c r="A87" s="1"/>
      <c r="E87" s="41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9"/>
    </row>
    <row r="88" spans="1:17">
      <c r="A88" s="1"/>
      <c r="B88" s="19"/>
      <c r="C88" s="19"/>
      <c r="E88" s="41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7">
      <c r="A89" s="1"/>
      <c r="B89" s="19"/>
      <c r="C89" s="19"/>
      <c r="E89" s="41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7">
      <c r="A90" s="1"/>
      <c r="B90" s="19"/>
      <c r="C90" s="19"/>
      <c r="E90" s="41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7">
      <c r="A91" s="1"/>
      <c r="B91" s="19"/>
      <c r="C91" s="19"/>
      <c r="E91" s="41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7">
      <c r="A92" s="1"/>
      <c r="B92" s="19"/>
      <c r="C92" s="19"/>
      <c r="E92" s="41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7">
      <c r="A93" s="1"/>
      <c r="B93" s="19"/>
      <c r="C93" s="19"/>
      <c r="E93" s="41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7">
      <c r="A94" s="1"/>
      <c r="B94" s="19"/>
      <c r="C94" s="19"/>
      <c r="E94" s="41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7">
      <c r="A95" s="1"/>
      <c r="B95" s="19"/>
      <c r="C95" s="19"/>
      <c r="E95" s="41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7">
      <c r="A96" s="1"/>
      <c r="B96" s="19"/>
      <c r="C96" s="19"/>
      <c r="E96" s="41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>
      <c r="A97" s="1"/>
      <c r="B97" s="19"/>
      <c r="C97" s="19"/>
      <c r="E97" s="41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>
      <c r="A98" s="1"/>
      <c r="B98" s="19"/>
      <c r="C98" s="19"/>
      <c r="E98" s="41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>
      <c r="A99" s="1"/>
      <c r="B99" s="19"/>
      <c r="C99" s="19"/>
      <c r="E99" s="41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>
      <c r="A100" s="1"/>
      <c r="B100" s="19"/>
      <c r="C100" s="19"/>
      <c r="E100" s="41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>
      <c r="A101" s="1"/>
      <c r="B101" s="19"/>
      <c r="C101" s="19"/>
      <c r="E101" s="41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>
      <c r="A102" s="1"/>
      <c r="B102" s="19"/>
      <c r="C102" s="19"/>
      <c r="E102" s="4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>
      <c r="A103" s="1"/>
      <c r="B103" s="19"/>
      <c r="C103" s="19"/>
      <c r="E103" s="4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>
      <c r="A104" s="1"/>
      <c r="B104" s="19"/>
      <c r="C104" s="19"/>
      <c r="E104" s="4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>
      <c r="A105" s="1"/>
      <c r="B105" s="19"/>
      <c r="C105" s="19"/>
      <c r="E105" s="4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>
      <c r="A106" s="1"/>
      <c r="B106" s="19"/>
      <c r="C106" s="19"/>
      <c r="E106" s="41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>
      <c r="A107" s="1"/>
      <c r="B107" s="19"/>
      <c r="C107" s="19"/>
      <c r="E107" s="41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>
      <c r="A108" s="1"/>
      <c r="B108" s="19"/>
      <c r="C108" s="19"/>
      <c r="E108" s="41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>
      <c r="A109" s="1"/>
      <c r="B109" s="19"/>
      <c r="C109" s="19"/>
      <c r="E109" s="41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>
      <c r="A110" s="1"/>
      <c r="B110" s="19"/>
      <c r="C110" s="19"/>
      <c r="E110" s="41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>
      <c r="A111" s="1"/>
      <c r="E111" s="41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>
      <c r="A112" s="1"/>
      <c r="E112" s="41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>
      <c r="A113" s="1"/>
      <c r="E113" s="41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>
      <c r="A114" s="1"/>
      <c r="E114" s="41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>
      <c r="A115" s="1"/>
      <c r="E115" s="41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>
      <c r="A116" s="1"/>
      <c r="E116" s="41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>
      <c r="A117" s="1"/>
      <c r="E117" s="41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>
      <c r="A118" s="1"/>
      <c r="E118" s="41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>
      <c r="A119" s="1"/>
      <c r="E119" s="41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>
      <c r="A120" s="1"/>
      <c r="E120" s="41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>
      <c r="A121" s="1"/>
      <c r="E121" s="41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>
      <c r="A122" s="1"/>
      <c r="E122" s="41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>
      <c r="A123" s="1"/>
      <c r="E123" s="41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>
      <c r="A124" s="1"/>
      <c r="E124" s="41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>
      <c r="A125" s="1"/>
      <c r="E125" s="41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>
      <c r="A126" s="1"/>
      <c r="E126" s="41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>
      <c r="A127" s="1"/>
      <c r="E127" s="41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>
      <c r="A128" s="1"/>
      <c r="E128" s="41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>
      <c r="A129" s="1"/>
      <c r="E129" s="41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>
      <c r="A130" s="1"/>
      <c r="E130" s="41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>
      <c r="A131" s="1"/>
      <c r="E131" s="41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>
      <c r="A132" s="1"/>
      <c r="E132" s="41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>
      <c r="A133" s="1"/>
      <c r="E133" s="41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>
      <c r="A134" s="1"/>
      <c r="E134" s="41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>
      <c r="A135" s="1"/>
      <c r="E135" s="41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1"/>
      <c r="E136" s="41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1"/>
      <c r="E137" s="41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1"/>
      <c r="E138" s="41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1"/>
      <c r="E139" s="41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1"/>
      <c r="E140" s="41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1"/>
      <c r="E141" s="41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1"/>
      <c r="E142" s="41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1"/>
      <c r="E143" s="41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1"/>
      <c r="E144" s="41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1"/>
      <c r="E145" s="41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1"/>
      <c r="E146" s="41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1"/>
      <c r="E147" s="41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E148" s="41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E149" s="41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E150" s="41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E151" s="41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E152" s="41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E153" s="41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E154" s="41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E155" s="41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>
      <c r="E156" s="41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>
      <c r="E157" s="41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>
      <c r="E158" s="41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>
      <c r="E159" s="41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>
      <c r="E160" s="41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5:16">
      <c r="E161" s="41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5:16">
      <c r="E162" s="41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5:16">
      <c r="E163" s="41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5:16">
      <c r="E164" s="41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5:16">
      <c r="E165" s="41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5:16">
      <c r="E166" s="41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5:16">
      <c r="E167" s="41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5:16">
      <c r="E168" s="41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5:16">
      <c r="E169" s="41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5:16">
      <c r="E170" s="41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5:16">
      <c r="E171" s="41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5:16">
      <c r="E172" s="41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5:16">
      <c r="E173" s="41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5:16">
      <c r="E174" s="41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5:16">
      <c r="E175" s="41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5:16">
      <c r="E176" s="41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5:16">
      <c r="E177" s="41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5:16">
      <c r="E178" s="41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5:16">
      <c r="E179" s="41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5:16">
      <c r="E180" s="41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5:16">
      <c r="E181" s="41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5:16">
      <c r="E182" s="41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5:16">
      <c r="E183" s="41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5:16">
      <c r="E184" s="41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5:16">
      <c r="E185" s="41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5:16">
      <c r="E186" s="41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5:16">
      <c r="E187" s="41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5:16">
      <c r="E188" s="41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5:16">
      <c r="E189" s="41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5:16">
      <c r="E190" s="41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5:16">
      <c r="E191" s="41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5:16">
      <c r="E192" s="41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5:16">
      <c r="E193" s="41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5:16">
      <c r="E194" s="41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5:16">
      <c r="E195" s="41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5:16">
      <c r="E196" s="41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5:16">
      <c r="E197" s="41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5:16">
      <c r="E198" s="41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5:16">
      <c r="E199" s="41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5:16">
      <c r="E200" s="41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5:16">
      <c r="E201" s="41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5:16">
      <c r="E202" s="41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5:16">
      <c r="E203" s="41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5:16">
      <c r="E204" s="41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5:16">
      <c r="E205" s="41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5:16">
      <c r="E206" s="41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5:16">
      <c r="E207" s="41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5:16">
      <c r="E208" s="41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5:16">
      <c r="E209" s="41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5:16">
      <c r="E210" s="41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5:16">
      <c r="E211" s="41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5:16">
      <c r="E212" s="41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5:16">
      <c r="E213" s="41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5:16">
      <c r="E214" s="41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5:16">
      <c r="E215" s="41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5:16">
      <c r="E216" s="41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5:16">
      <c r="E217" s="41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5:16">
      <c r="E218" s="41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5:16">
      <c r="E219" s="41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5:16">
      <c r="E220" s="41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5:16">
      <c r="E221" s="41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5:16">
      <c r="E222" s="41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5:16">
      <c r="E223" s="41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5:16">
      <c r="E224" s="41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5:16">
      <c r="E225" s="41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5:16">
      <c r="E226" s="41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5:16">
      <c r="E227" s="41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5:16">
      <c r="E228" s="41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5:16">
      <c r="E229" s="41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5:16">
      <c r="E230" s="41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5:16">
      <c r="E231" s="41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5:16">
      <c r="E232" s="41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5:16">
      <c r="E233" s="41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5:16">
      <c r="E234" s="41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5:16">
      <c r="E235" s="41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5:16">
      <c r="E236" s="41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5:16">
      <c r="E237" s="41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5:16">
      <c r="E238" s="41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5:16">
      <c r="E239" s="41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5:16">
      <c r="E240" s="41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5:16">
      <c r="E241" s="41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5:16">
      <c r="E242" s="41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5:16">
      <c r="E243" s="41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5:16">
      <c r="E244" s="41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5:16">
      <c r="E245" s="41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5:16">
      <c r="E246" s="41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5:16">
      <c r="E247" s="41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5:16">
      <c r="E248" s="41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5:16">
      <c r="E249" s="41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5:16">
      <c r="E250" s="41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5:16">
      <c r="E251" s="41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5:16">
      <c r="E252" s="41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5:16">
      <c r="E253" s="41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5:16">
      <c r="E254" s="41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5:16">
      <c r="E255" s="41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5:16">
      <c r="E256" s="41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5:16">
      <c r="E257" s="41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5:16">
      <c r="E258" s="41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5:16">
      <c r="E259" s="41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5:16">
      <c r="E260" s="41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5:16">
      <c r="E261" s="41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5:16">
      <c r="E262" s="41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5:16">
      <c r="E263" s="41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5:16">
      <c r="E264" s="41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5:16">
      <c r="E265" s="41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5:16">
      <c r="E266" s="41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5:16">
      <c r="E267" s="41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5:16">
      <c r="E268" s="41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5:16">
      <c r="E269" s="41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5:16">
      <c r="E270" s="41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5:16">
      <c r="E271" s="41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5:16">
      <c r="E272" s="41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5:16">
      <c r="E273" s="41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5:16">
      <c r="E274" s="41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5:16">
      <c r="E275" s="41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5:16">
      <c r="E276" s="41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5:16">
      <c r="E277" s="41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5:16">
      <c r="E278" s="41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5:16">
      <c r="E279" s="41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5:16">
      <c r="E280" s="41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5:16">
      <c r="E281" s="41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5:16">
      <c r="E282" s="41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5:16">
      <c r="E283" s="41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5:16">
      <c r="E284" s="41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5:16">
      <c r="E285" s="41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5:16">
      <c r="E286" s="41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5:16">
      <c r="E287" s="41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5:16">
      <c r="E288" s="41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5:16">
      <c r="E289" s="41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5:16">
      <c r="E290" s="41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5:16">
      <c r="E291" s="41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5:16">
      <c r="E292" s="41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5:16">
      <c r="E293" s="41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5:16">
      <c r="E294" s="41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5:16">
      <c r="E295" s="41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5:16">
      <c r="E296" s="41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5:16">
      <c r="E297" s="41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5:16">
      <c r="E298" s="41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5:16">
      <c r="E299" s="41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5:16">
      <c r="E300" s="41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5:16">
      <c r="E301" s="41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5:16">
      <c r="E302" s="41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5:16">
      <c r="E303" s="41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5:16">
      <c r="E304" s="41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5:16">
      <c r="E305" s="41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5:16">
      <c r="E306" s="41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5:16">
      <c r="E307" s="41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5:16">
      <c r="E308" s="41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5:16">
      <c r="E309" s="41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5:16">
      <c r="E310" s="41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5:16">
      <c r="E311" s="41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5:16">
      <c r="E312" s="41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5:16">
      <c r="E313" s="41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5:16">
      <c r="E314" s="41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5:16">
      <c r="E315" s="41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5:16">
      <c r="E316" s="41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5:16">
      <c r="E317" s="41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5:16">
      <c r="E318" s="41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5:16">
      <c r="E319" s="41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5:16">
      <c r="E320" s="41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5:16">
      <c r="E321" s="41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5:16">
      <c r="E322" s="41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5:16">
      <c r="E323" s="41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5:16">
      <c r="E324" s="41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5:16">
      <c r="E325" s="41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5:16">
      <c r="E326" s="41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5:16">
      <c r="E327" s="41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5:16">
      <c r="E328" s="41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5:16">
      <c r="E329" s="41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5:16">
      <c r="E330" s="41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5:16">
      <c r="E331" s="41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5:16">
      <c r="E332" s="41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5:16">
      <c r="E333" s="41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5:16">
      <c r="E334" s="41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5:16">
      <c r="E335" s="41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5:16">
      <c r="E336" s="41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5:16">
      <c r="E337" s="41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5:16">
      <c r="E338" s="41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5:16">
      <c r="E339" s="41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5:16">
      <c r="E340" s="41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5:16">
      <c r="E341" s="41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5:16">
      <c r="E342" s="41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5:16">
      <c r="E343" s="41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5:16">
      <c r="E344" s="41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5:16">
      <c r="E345" s="41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5:16">
      <c r="E346" s="41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5:16">
      <c r="E347" s="41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5:16">
      <c r="E348" s="41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5:16">
      <c r="E349" s="41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5:16">
      <c r="E350" s="41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5:16">
      <c r="E351" s="41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5:16">
      <c r="E352" s="41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5:16">
      <c r="E353" s="41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5:16">
      <c r="E354" s="41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5:16">
      <c r="E355" s="41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5:16">
      <c r="E356" s="41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5:16">
      <c r="E357" s="41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5:16">
      <c r="E358" s="41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5:16">
      <c r="E359" s="41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5:16">
      <c r="E360" s="41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5:16">
      <c r="E361" s="41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5:16">
      <c r="E362" s="41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5:16">
      <c r="E363" s="41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5:16">
      <c r="E364" s="41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5:16">
      <c r="E365" s="41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5:16">
      <c r="E366" s="41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5:16">
      <c r="E367" s="41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5:16">
      <c r="E368" s="41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5:16">
      <c r="E369" s="41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5:16">
      <c r="E370" s="41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5:16">
      <c r="E371" s="41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5:16">
      <c r="E372" s="41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5:16">
      <c r="E373" s="41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5:16">
      <c r="E374" s="41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5:16">
      <c r="E375" s="41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5:16">
      <c r="E376" s="41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5:16">
      <c r="E377" s="41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5:16">
      <c r="E378" s="41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5:16">
      <c r="E379" s="41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5:16">
      <c r="E380" s="41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5:16">
      <c r="E381" s="41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5:16">
      <c r="E382" s="41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5:16">
      <c r="E383" s="41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5:16">
      <c r="E384" s="41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5:16">
      <c r="E385" s="41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5:16">
      <c r="E386" s="41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5:16">
      <c r="E387" s="41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5:16">
      <c r="E388" s="41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5:16">
      <c r="E389" s="41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5:16">
      <c r="E390" s="41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5:16">
      <c r="E391" s="41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5:16">
      <c r="E392" s="41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5:16">
      <c r="E393" s="41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5:16">
      <c r="E394" s="41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5:16">
      <c r="E395" s="41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5:16">
      <c r="E396" s="41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5:16">
      <c r="E397" s="41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5:16">
      <c r="E398" s="41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5:16">
      <c r="E399" s="41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5:16">
      <c r="E400" s="41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5:16">
      <c r="E401" s="41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5:16">
      <c r="E402" s="41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5:16">
      <c r="E403" s="41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5:16">
      <c r="E404" s="41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5:16">
      <c r="E405" s="41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5:16">
      <c r="E406" s="41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5:16">
      <c r="E407" s="41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5:16">
      <c r="E408" s="41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5:16">
      <c r="E409" s="41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5:16">
      <c r="E410" s="41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5:16">
      <c r="E411" s="41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5:16">
      <c r="E412" s="41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5:16">
      <c r="E413" s="41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5:16">
      <c r="E414" s="41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5:16">
      <c r="E415" s="41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5:16">
      <c r="E416" s="41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5:16">
      <c r="E417" s="41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5:16">
      <c r="E418" s="41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5:16">
      <c r="E419" s="41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5:16">
      <c r="E420" s="41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5:16">
      <c r="E421" s="41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5:16">
      <c r="E422" s="41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5:16">
      <c r="E423" s="41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5:16">
      <c r="E424" s="41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5:16">
      <c r="E425" s="41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5:16">
      <c r="E426" s="41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5:16">
      <c r="E427" s="41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5:16">
      <c r="E428" s="41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5:16">
      <c r="E429" s="41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5:16">
      <c r="E430" s="41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5:16">
      <c r="E431" s="41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5:16">
      <c r="E432" s="41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5:16">
      <c r="E433" s="41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5:16">
      <c r="E434" s="41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5:16">
      <c r="E435" s="41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5:16">
      <c r="E436" s="41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5:16">
      <c r="E437" s="41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5:16">
      <c r="E438" s="41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5:16">
      <c r="E439" s="41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5:16">
      <c r="E440" s="41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5:16">
      <c r="E441" s="41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5:16">
      <c r="E442" s="41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5:16">
      <c r="E443" s="41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5:16">
      <c r="E444" s="41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5:16">
      <c r="E445" s="41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5:16">
      <c r="E446" s="41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5:16">
      <c r="E447" s="41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5:16">
      <c r="E448" s="41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5:16">
      <c r="E449" s="41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5:16">
      <c r="E450" s="41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5:16">
      <c r="E451" s="41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5:16">
      <c r="E452" s="41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5:16">
      <c r="E453" s="41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5:16">
      <c r="E454" s="41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5:16">
      <c r="E455" s="41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5:16">
      <c r="E456" s="41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5:16">
      <c r="E457" s="41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5:16">
      <c r="E458" s="41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5:16">
      <c r="E459" s="41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5:16">
      <c r="E460" s="41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5:16">
      <c r="E461" s="41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5:16">
      <c r="E462" s="41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5:16">
      <c r="E463" s="41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5:16">
      <c r="E464" s="41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5:16">
      <c r="E465" s="41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5:16">
      <c r="E466" s="41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5:16">
      <c r="E467" s="41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5:16">
      <c r="E468" s="41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5:16">
      <c r="E469" s="41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5:16">
      <c r="E470" s="41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5:16">
      <c r="E471" s="41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5:16">
      <c r="E472" s="41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5:16">
      <c r="E473" s="41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5:16">
      <c r="E474" s="41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5:16">
      <c r="E475" s="41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5:16">
      <c r="E476" s="41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5:16">
      <c r="E477" s="41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5:16">
      <c r="E478" s="41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5:16">
      <c r="E479" s="41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5:16">
      <c r="E480" s="41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5:16">
      <c r="E481" s="41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5:16">
      <c r="E482" s="41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5:16">
      <c r="E483" s="41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5:16">
      <c r="E484" s="41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5:16">
      <c r="E485" s="41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5:16">
      <c r="E486" s="41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5:16">
      <c r="E487" s="41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5:16">
      <c r="E488" s="41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5:16">
      <c r="E489" s="41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5:16">
      <c r="E490" s="41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5:16">
      <c r="E491" s="41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5:16">
      <c r="E492" s="41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5:16">
      <c r="E493" s="41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5:16">
      <c r="E494" s="41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5:16">
      <c r="E495" s="41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5:16">
      <c r="E496" s="41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5:16">
      <c r="E497" s="41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5:16">
      <c r="E498" s="41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5:16">
      <c r="E499" s="41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5:16">
      <c r="E500" s="41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5:16">
      <c r="E501" s="41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5:16">
      <c r="E502" s="41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5:16">
      <c r="E503" s="41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</sheetData>
  <mergeCells count="20">
    <mergeCell ref="A5:A7"/>
    <mergeCell ref="B5:B7"/>
    <mergeCell ref="C5:C7"/>
    <mergeCell ref="P6:P7"/>
    <mergeCell ref="K6:K7"/>
    <mergeCell ref="N6:N7"/>
    <mergeCell ref="O6:O7"/>
    <mergeCell ref="G6:G7"/>
    <mergeCell ref="D5:P5"/>
    <mergeCell ref="M6:M7"/>
    <mergeCell ref="B1:P1"/>
    <mergeCell ref="B2:P2"/>
    <mergeCell ref="J6:J7"/>
    <mergeCell ref="D6:D7"/>
    <mergeCell ref="L6:L7"/>
    <mergeCell ref="B3:P3"/>
    <mergeCell ref="E6:E7"/>
    <mergeCell ref="H6:H7"/>
    <mergeCell ref="F6:F7"/>
    <mergeCell ref="I6:I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програмна за 10 2024</vt:lpstr>
      <vt:lpstr>економічна за 10 2024</vt:lpstr>
      <vt:lpstr>'економічна за 10 2024'!Заголовки_для_печати</vt:lpstr>
      <vt:lpstr>'програмна за 10 2024'!Заголовки_для_печати</vt:lpstr>
      <vt:lpstr>'економічна за 10 2024'!Область_печати</vt:lpstr>
      <vt:lpstr>'програмна за 10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vikz-01</cp:lastModifiedBy>
  <cp:lastPrinted>2024-11-15T12:43:31Z</cp:lastPrinted>
  <dcterms:created xsi:type="dcterms:W3CDTF">2009-03-04T08:54:03Z</dcterms:created>
  <dcterms:modified xsi:type="dcterms:W3CDTF">2024-11-19T09:01:33Z</dcterms:modified>
</cp:coreProperties>
</file>