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0" yWindow="60" windowWidth="27705" windowHeight="13590" tabRatio="597" activeTab="0"/>
  </bookViews>
  <sheets>
    <sheet name="ТПК на 2023 08 " sheetId="1" r:id="rId1"/>
    <sheet name="КЕК на 2023 08 " sheetId="2" r:id="rId2"/>
  </sheets>
  <externalReferences>
    <externalReference r:id="rId5"/>
  </externalReferences>
  <definedNames>
    <definedName name="tbVh_">#REF!</definedName>
    <definedName name="wrn.Інструкція." localSheetId="1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_xlnm.Print_Titles" localSheetId="1">'КЕК на 2023 08 '!$A:$A,'КЕК на 2023 08 '!$5:$7</definedName>
    <definedName name="_xlnm.Print_Titles" localSheetId="0">'ТПК на 2023 08 '!$A:$A,'ТПК на 2023 08 '!$5:$7</definedName>
    <definedName name="_xlnm.Print_Area" localSheetId="1">'КЕК на 2023 08 '!$A$1:$Q$82</definedName>
    <definedName name="_xlnm.Print_Area" localSheetId="0">'ТПК на 2023 08 '!$A$1:$N$82</definedName>
  </definedNames>
  <calcPr fullCalcOnLoad="1" fullPrecision="0"/>
</workbook>
</file>

<file path=xl/sharedStrings.xml><?xml version="1.0" encoding="utf-8"?>
<sst xmlns="http://schemas.openxmlformats.org/spreadsheetml/2006/main" count="186" uniqueCount="109">
  <si>
    <t>тис.грн.</t>
  </si>
  <si>
    <t>(загальний і спеціальний фонди разом) за типовою програмною класифікацією</t>
  </si>
  <si>
    <t>Зведений бюджет Закарпатської області</t>
  </si>
  <si>
    <t>Районний бюджет Мукачівського району</t>
  </si>
  <si>
    <t>Районний бюджет Ужгородського району</t>
  </si>
  <si>
    <t>Бюджет Вільховецької сільської територіальної громади</t>
  </si>
  <si>
    <t>Бюджет Тячівської міської територіальної громади</t>
  </si>
  <si>
    <t xml:space="preserve">Бюджет Полянської сільської територіальної громади </t>
  </si>
  <si>
    <t>Бюджет Іршавської міської територіальної громади</t>
  </si>
  <si>
    <t>Бюджет Перечинської міської територіальної громади</t>
  </si>
  <si>
    <t>Бюджет Баранинської сільської територіальної громади</t>
  </si>
  <si>
    <t xml:space="preserve">Бюджет Мукачівської міської територіальної громади </t>
  </si>
  <si>
    <t xml:space="preserve">Бюджет Великоберезнянської селищної територіальної громади </t>
  </si>
  <si>
    <t>Бюджет Горондівської сільської територіальної громади</t>
  </si>
  <si>
    <t xml:space="preserve">Бюджет Довжанської сільської територіальної громади </t>
  </si>
  <si>
    <t xml:space="preserve">Бюджет Зарічанської сільської територіальної громади </t>
  </si>
  <si>
    <t xml:space="preserve">Бюджет Кам’янської сільської територіальної громади </t>
  </si>
  <si>
    <t xml:space="preserve">Бюджет Керецьківської сільської територіальної громади </t>
  </si>
  <si>
    <t xml:space="preserve">Бюджет Косоньської сільської територіальної громади </t>
  </si>
  <si>
    <t xml:space="preserve">Бюджет Оноківської сільської територіальної громади </t>
  </si>
  <si>
    <t xml:space="preserve">Бюджет Холмківської сільської територіальної громади </t>
  </si>
  <si>
    <t xml:space="preserve">Бюджет Берегівської міської територіальної громади </t>
  </si>
  <si>
    <t>Бюджет Батівської селищної територіальної громади</t>
  </si>
  <si>
    <t>Бюджет Бедевлянської сільської територіальної громади</t>
  </si>
  <si>
    <t>Бюджет Білківської сільської територіальної громади</t>
  </si>
  <si>
    <t>Бюджет Богданської сільської територіальної громади</t>
  </si>
  <si>
    <t>Бюджет Буштинської селищної територіальної громади</t>
  </si>
  <si>
    <t>Бюджет Великоберезької сільської територіальної громади</t>
  </si>
  <si>
    <t>Бюджет Великобийганської сільської територіальної громади</t>
  </si>
  <si>
    <t>Бюджет Великобичківської селищної територіальної громади</t>
  </si>
  <si>
    <t>Бюджет Великодобронської сільської територіальної громади</t>
  </si>
  <si>
    <t>Бюджет Великолучківської сільської територіальної громади</t>
  </si>
  <si>
    <t>Бюджет Верхньокоропецької сільської територіальної громади</t>
  </si>
  <si>
    <t>Бюджет Вилоцької селищної територіальної громади</t>
  </si>
  <si>
    <t>Бюджет Виноградівської міської територіальної громади</t>
  </si>
  <si>
    <t>Бюджет Вишківської селищної територіальної громади</t>
  </si>
  <si>
    <t>Бюджет Воловецької селищної територіальної громади</t>
  </si>
  <si>
    <t>Бюджет Горінчівської сільської територіальної громади</t>
  </si>
  <si>
    <t>Бюджет Драгівської сільської територіальної громади</t>
  </si>
  <si>
    <t>Бюджет Дубівської селищної територіальної громади</t>
  </si>
  <si>
    <t>Бюджет Дубриницько-Малоберезнянської сільської територіальної громади</t>
  </si>
  <si>
    <t>Бюджет Жденіївської селищної територіальної громади</t>
  </si>
  <si>
    <t>Бюджет Івановецької сільської територіальної громади</t>
  </si>
  <si>
    <t>Бюджет Колочавської сільської територіальної громади</t>
  </si>
  <si>
    <t>Бюджет Кольчинської селищної територіальної громади</t>
  </si>
  <si>
    <t>Бюджет Королівської селищної територіальної громади</t>
  </si>
  <si>
    <t>Бюджет Костринської сільської територіальної громади</t>
  </si>
  <si>
    <t>Бюджет Міжгірської селищної територіальної громади</t>
  </si>
  <si>
    <t>Бюджет Неліпинської сільської територіальної громади</t>
  </si>
  <si>
    <t>Бюджет Нересницької сільської територіальної громади</t>
  </si>
  <si>
    <t>Бюджет Нижньоворітської сільської територіальної громади</t>
  </si>
  <si>
    <t>Бюджет Пийтерфолвівської сільської територіальної громади</t>
  </si>
  <si>
    <t>Бюджет Пилипецької сільської територіальної громади</t>
  </si>
  <si>
    <t>Бюджет Рахівської міської територіальної громади</t>
  </si>
  <si>
    <t>Бюджет Свалявської міської територіальної громади</t>
  </si>
  <si>
    <t>Бюджет Середнянської селищної територіальної громади</t>
  </si>
  <si>
    <t>Бюджет Синевирської сільської територіальної громади</t>
  </si>
  <si>
    <t>Бюджет Солотвинської селищної територіальної громади</t>
  </si>
  <si>
    <t>Бюджет Ставненської сільської територіальної громади</t>
  </si>
  <si>
    <t>Бюджет Сюртівської сільської територіальної громади</t>
  </si>
  <si>
    <t>Бюджет Тересвянської селищної територіальної громади</t>
  </si>
  <si>
    <t>Бюджет Тур'є-Реметівської сільської територіальної громади</t>
  </si>
  <si>
    <t>Бюджет Углянської сільської територіальної громади</t>
  </si>
  <si>
    <t>Бюджет Ужгородської міської територіальної громади</t>
  </si>
  <si>
    <t>Бюджет Усть-Чорнянської селищної територіальної громади</t>
  </si>
  <si>
    <t>Бюджет Хустської міської територіальної громади</t>
  </si>
  <si>
    <t>Бюджет Чинадіївської селищної територіальної громади</t>
  </si>
  <si>
    <t>Бюджет Чопської міської територіальної громади</t>
  </si>
  <si>
    <t>Бюджет Ясінянської селищної територіальної громади</t>
  </si>
  <si>
    <t>у тому числі за програмною класифікацією видатків</t>
  </si>
  <si>
    <t xml:space="preserve">Обласний бюджет </t>
  </si>
  <si>
    <t>Районні бюджети</t>
  </si>
  <si>
    <t xml:space="preserve">Бюджети територіальних громад </t>
  </si>
  <si>
    <t>Районний бюджет                                  Рахівського району</t>
  </si>
  <si>
    <t>Районний бюджет                                      Тячівського району</t>
  </si>
  <si>
    <t>Районний бюджет                                        Хустського району</t>
  </si>
  <si>
    <t>Державне управління</t>
  </si>
  <si>
    <t>Освіта</t>
  </si>
  <si>
    <t xml:space="preserve"> Охорона здоров'я</t>
  </si>
  <si>
    <t xml:space="preserve"> 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</si>
  <si>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</si>
  <si>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</si>
  <si>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</si>
  <si>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</si>
  <si>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 xml:space="preserve">Інша діяльність </t>
  </si>
  <si>
    <t>Реверсна дотація</t>
  </si>
  <si>
    <t>Субвенція з місцевого бюджету державному бюджету</t>
  </si>
  <si>
    <t xml:space="preserve">Інформація щодо проведених видатків місцевих бюджетів Закарпатської області </t>
  </si>
  <si>
    <t>Районний бюджет                      Берегівського району</t>
  </si>
  <si>
    <t>(загальний і спеціальний фонди разом) за економічною класифікацією</t>
  </si>
  <si>
    <t>у тому числі за кодами економічної класифікації видатків</t>
  </si>
  <si>
    <t>оплата праці  (2110)</t>
  </si>
  <si>
    <t>нарахування на оплату праці (2120)</t>
  </si>
  <si>
    <t>предмети, матеріали, обладнання та інвентар (2210)</t>
  </si>
  <si>
    <t>медикаменти та перевязувальні матеріали (2220)</t>
  </si>
  <si>
    <t>продукти харчування (2230)</t>
  </si>
  <si>
    <t>видатки на відрядження (2250)</t>
  </si>
  <si>
    <t>оплата комунальних послуг та енергоносіїв (2270)</t>
  </si>
  <si>
    <t>поточні трансферти (2600)</t>
  </si>
  <si>
    <t>інші поточні видатки (2800)</t>
  </si>
  <si>
    <t>капітальні видатки (3000)</t>
  </si>
  <si>
    <r>
      <t xml:space="preserve">дослідження і розробки, окремі заходи по реалізації державних </t>
    </r>
    <r>
      <rPr>
        <b/>
        <sz val="12"/>
        <rFont val="Times New Roman"/>
        <family val="1"/>
      </rPr>
      <t>(регіональних)</t>
    </r>
    <r>
      <rPr>
        <b/>
        <sz val="13"/>
        <rFont val="Times New Roman"/>
        <family val="1"/>
      </rPr>
      <t xml:space="preserve"> програм (2280) </t>
    </r>
  </si>
  <si>
    <r>
      <t xml:space="preserve">оплата послуг </t>
    </r>
    <r>
      <rPr>
        <b/>
        <sz val="12"/>
        <rFont val="Times New Roman"/>
        <family val="1"/>
      </rPr>
      <t>(крім комунальних)</t>
    </r>
    <r>
      <rPr>
        <b/>
        <sz val="13"/>
        <rFont val="Times New Roman"/>
        <family val="1"/>
      </rPr>
      <t xml:space="preserve"> (2240) </t>
    </r>
  </si>
  <si>
    <t>обслуговування внутрішніх та зовнішніх боргових зобов'язань  (2400)</t>
  </si>
  <si>
    <t>соціальне забезпечення (2700)</t>
  </si>
  <si>
    <t>Місцеві бюджети</t>
  </si>
  <si>
    <t>Уточнений план видатків загального та  спеціального фондів                         на 2023 рік</t>
  </si>
  <si>
    <t>станом на 1 вересня 2023 року</t>
  </si>
  <si>
    <t>Касові видатки всього по загальному та спеціальному фондах  станом на 1 вересня 2023 року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</si>
</sst>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"/>
    <numFmt numFmtId="191" formatCode="0.0"/>
    <numFmt numFmtId="192" formatCode="_-* #,##0.00\ _р_._-;\-* #,##0.00\ _р_._-;_-* &quot;-&quot;??\ 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0.0000"/>
    <numFmt numFmtId="199" formatCode="#,##0.00_);\-#,##0.00"/>
    <numFmt numFmtId="200" formatCode="000000"/>
    <numFmt numFmtId="201" formatCode="0.000000"/>
    <numFmt numFmtId="202" formatCode="0.00000"/>
    <numFmt numFmtId="203" formatCode="_-* #,##0.0_р_._-;\-* #,##0.0_р_._-;_-* &quot;-&quot;??_р_._-;_-@_-"/>
    <numFmt numFmtId="204" formatCode="#,##0.000"/>
    <numFmt numFmtId="205" formatCode="#,##0.0_);\-#,##0.0"/>
    <numFmt numFmtId="206" formatCode="#,##0.0000"/>
    <numFmt numFmtId="207" formatCode="#,##0.000_);\-#,##0.000"/>
    <numFmt numFmtId="208" formatCode="#,##0.0000_);\-#,##0.0000"/>
    <numFmt numFmtId="209" formatCode="#,##0.00000_);\-#,##0.00000"/>
    <numFmt numFmtId="210" formatCode="#,##0.0_ ;[Red]\-#,##0.0\ "/>
    <numFmt numFmtId="211" formatCode="0.00000000"/>
    <numFmt numFmtId="212" formatCode="0.0000000"/>
    <numFmt numFmtId="213" formatCode="#,##0.00_ ;[Red]\-#,##0.00\ "/>
    <numFmt numFmtId="214" formatCode="[$-422]d\ mmmm\ yyyy&quot; р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UkrainianPragmatica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7" fillId="3" borderId="0" applyNumberFormat="0" applyBorder="0" applyAlignment="0" applyProtection="0"/>
    <xf numFmtId="0" fontId="42" fillId="4" borderId="0" applyNumberFormat="0" applyBorder="0" applyAlignment="0" applyProtection="0"/>
    <xf numFmtId="0" fontId="17" fillId="5" borderId="0" applyNumberFormat="0" applyBorder="0" applyAlignment="0" applyProtection="0"/>
    <xf numFmtId="0" fontId="42" fillId="6" borderId="0" applyNumberFormat="0" applyBorder="0" applyAlignment="0" applyProtection="0"/>
    <xf numFmtId="0" fontId="17" fillId="7" borderId="0" applyNumberFormat="0" applyBorder="0" applyAlignment="0" applyProtection="0"/>
    <xf numFmtId="0" fontId="42" fillId="8" borderId="0" applyNumberFormat="0" applyBorder="0" applyAlignment="0" applyProtection="0"/>
    <xf numFmtId="0" fontId="17" fillId="9" borderId="0" applyNumberFormat="0" applyBorder="0" applyAlignment="0" applyProtection="0"/>
    <xf numFmtId="0" fontId="42" fillId="10" borderId="0" applyNumberFormat="0" applyBorder="0" applyAlignment="0" applyProtection="0"/>
    <xf numFmtId="0" fontId="17" fillId="11" borderId="0" applyNumberFormat="0" applyBorder="0" applyAlignment="0" applyProtection="0"/>
    <xf numFmtId="0" fontId="4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42" fillId="14" borderId="0" applyNumberFormat="0" applyBorder="0" applyAlignment="0" applyProtection="0"/>
    <xf numFmtId="0" fontId="17" fillId="15" borderId="0" applyNumberFormat="0" applyBorder="0" applyAlignment="0" applyProtection="0"/>
    <xf numFmtId="0" fontId="42" fillId="16" borderId="0" applyNumberFormat="0" applyBorder="0" applyAlignment="0" applyProtection="0"/>
    <xf numFmtId="0" fontId="17" fillId="17" borderId="0" applyNumberFormat="0" applyBorder="0" applyAlignment="0" applyProtection="0"/>
    <xf numFmtId="0" fontId="42" fillId="18" borderId="0" applyNumberFormat="0" applyBorder="0" applyAlignment="0" applyProtection="0"/>
    <xf numFmtId="0" fontId="17" fillId="19" borderId="0" applyNumberFormat="0" applyBorder="0" applyAlignment="0" applyProtection="0"/>
    <xf numFmtId="0" fontId="42" fillId="20" borderId="0" applyNumberFormat="0" applyBorder="0" applyAlignment="0" applyProtection="0"/>
    <xf numFmtId="0" fontId="17" fillId="9" borderId="0" applyNumberFormat="0" applyBorder="0" applyAlignment="0" applyProtection="0"/>
    <xf numFmtId="0" fontId="42" fillId="21" borderId="0" applyNumberFormat="0" applyBorder="0" applyAlignment="0" applyProtection="0"/>
    <xf numFmtId="0" fontId="17" fillId="15" borderId="0" applyNumberFormat="0" applyBorder="0" applyAlignment="0" applyProtection="0"/>
    <xf numFmtId="0" fontId="42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43" fillId="24" borderId="0" applyNumberFormat="0" applyBorder="0" applyAlignment="0" applyProtection="0"/>
    <xf numFmtId="0" fontId="18" fillId="25" borderId="0" applyNumberFormat="0" applyBorder="0" applyAlignment="0" applyProtection="0"/>
    <xf numFmtId="0" fontId="43" fillId="26" borderId="0" applyNumberFormat="0" applyBorder="0" applyAlignment="0" applyProtection="0"/>
    <xf numFmtId="0" fontId="18" fillId="17" borderId="0" applyNumberFormat="0" applyBorder="0" applyAlignment="0" applyProtection="0"/>
    <xf numFmtId="0" fontId="43" fillId="27" borderId="0" applyNumberFormat="0" applyBorder="0" applyAlignment="0" applyProtection="0"/>
    <xf numFmtId="0" fontId="18" fillId="19" borderId="0" applyNumberFormat="0" applyBorder="0" applyAlignment="0" applyProtection="0"/>
    <xf numFmtId="0" fontId="43" fillId="28" borderId="0" applyNumberFormat="0" applyBorder="0" applyAlignment="0" applyProtection="0"/>
    <xf numFmtId="0" fontId="18" fillId="29" borderId="0" applyNumberFormat="0" applyBorder="0" applyAlignment="0" applyProtection="0"/>
    <xf numFmtId="0" fontId="43" fillId="30" borderId="0" applyNumberFormat="0" applyBorder="0" applyAlignment="0" applyProtection="0"/>
    <xf numFmtId="0" fontId="18" fillId="31" borderId="0" applyNumberFormat="0" applyBorder="0" applyAlignment="0" applyProtection="0"/>
    <xf numFmtId="0" fontId="43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9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6" fillId="0" borderId="0">
      <alignment/>
      <protection/>
    </xf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20" fillId="13" borderId="1" applyNumberFormat="0" applyAlignment="0" applyProtection="0"/>
    <xf numFmtId="0" fontId="44" fillId="44" borderId="2" applyNumberFormat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47" fillId="0" borderId="4" applyNumberFormat="0" applyFill="0" applyAlignment="0" applyProtection="0"/>
    <xf numFmtId="0" fontId="32" fillId="0" borderId="5" applyNumberFormat="0" applyFill="0" applyAlignment="0" applyProtection="0"/>
    <xf numFmtId="0" fontId="48" fillId="0" borderId="6" applyNumberFormat="0" applyFill="0" applyAlignment="0" applyProtection="0"/>
    <xf numFmtId="0" fontId="33" fillId="0" borderId="7" applyNumberFormat="0" applyFill="0" applyAlignment="0" applyProtection="0"/>
    <xf numFmtId="0" fontId="49" fillId="0" borderId="8" applyNumberFormat="0" applyFill="0" applyAlignment="0" applyProtection="0"/>
    <xf numFmtId="0" fontId="34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9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46" borderId="12" applyNumberFormat="0" applyAlignment="0" applyProtection="0"/>
    <xf numFmtId="0" fontId="51" fillId="47" borderId="13" applyNumberFormat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22" fillId="49" borderId="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0" borderId="0">
      <alignment/>
      <protection/>
    </xf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54" fillId="50" borderId="0" applyNumberFormat="0" applyBorder="0" applyAlignment="0" applyProtection="0"/>
    <xf numFmtId="0" fontId="27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17" fillId="52" borderId="16" applyNumberFormat="0" applyFont="0" applyAlignment="0" applyProtection="0"/>
    <xf numFmtId="0" fontId="16" fillId="52" borderId="16" applyNumberFormat="0" applyFont="0" applyAlignment="0" applyProtection="0"/>
    <xf numFmtId="0" fontId="16" fillId="52" borderId="16" applyNumberFormat="0" applyFont="0" applyAlignment="0" applyProtection="0"/>
    <xf numFmtId="0" fontId="16" fillId="52" borderId="16" applyNumberFormat="0" applyFont="0" applyAlignment="0" applyProtection="0"/>
    <xf numFmtId="9" fontId="0" fillId="0" borderId="0" applyFont="0" applyFill="0" applyBorder="0" applyAlignment="0" applyProtection="0"/>
    <xf numFmtId="0" fontId="21" fillId="49" borderId="17" applyNumberFormat="0" applyAlignment="0" applyProtection="0"/>
    <xf numFmtId="0" fontId="56" fillId="0" borderId="18" applyNumberFormat="0" applyFill="0" applyAlignment="0" applyProtection="0"/>
    <xf numFmtId="0" fontId="26" fillId="53" borderId="0" applyNumberFormat="0" applyBorder="0" applyAlignment="0" applyProtection="0"/>
    <xf numFmtId="0" fontId="19" fillId="0" borderId="0">
      <alignment/>
      <protection/>
    </xf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2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8" fillId="54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90" fontId="10" fillId="0" borderId="0" xfId="0" applyNumberFormat="1" applyFont="1" applyFill="1" applyBorder="1" applyAlignment="1">
      <alignment/>
    </xf>
    <xf numFmtId="19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90" fontId="11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/>
      <protection/>
    </xf>
    <xf numFmtId="210" fontId="10" fillId="0" borderId="0" xfId="0" applyNumberFormat="1" applyFont="1" applyBorder="1" applyAlignment="1">
      <alignment/>
    </xf>
    <xf numFmtId="190" fontId="4" fillId="0" borderId="0" xfId="0" applyNumberFormat="1" applyFont="1" applyFill="1" applyAlignment="1">
      <alignment/>
    </xf>
    <xf numFmtId="210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210" fontId="9" fillId="0" borderId="0" xfId="0" applyNumberFormat="1" applyFont="1" applyBorder="1" applyAlignment="1">
      <alignment/>
    </xf>
    <xf numFmtId="210" fontId="9" fillId="0" borderId="0" xfId="0" applyNumberFormat="1" applyFont="1" applyFill="1" applyAlignment="1">
      <alignment/>
    </xf>
    <xf numFmtId="190" fontId="10" fillId="0" borderId="0" xfId="0" applyNumberFormat="1" applyFont="1" applyFill="1" applyAlignment="1">
      <alignment horizontal="right"/>
    </xf>
    <xf numFmtId="190" fontId="11" fillId="0" borderId="0" xfId="0" applyNumberFormat="1" applyFont="1" applyFill="1" applyBorder="1" applyAlignment="1" applyProtection="1">
      <alignment horizontal="right"/>
      <protection/>
    </xf>
    <xf numFmtId="190" fontId="4" fillId="0" borderId="0" xfId="0" applyNumberFormat="1" applyFont="1" applyFill="1" applyAlignment="1">
      <alignment horizontal="right"/>
    </xf>
    <xf numFmtId="190" fontId="12" fillId="0" borderId="0" xfId="0" applyNumberFormat="1" applyFont="1" applyFill="1" applyAlignment="1">
      <alignment horizontal="right"/>
    </xf>
    <xf numFmtId="210" fontId="4" fillId="0" borderId="0" xfId="0" applyNumberFormat="1" applyFont="1" applyFill="1" applyAlignment="1">
      <alignment/>
    </xf>
    <xf numFmtId="190" fontId="4" fillId="0" borderId="0" xfId="0" applyNumberFormat="1" applyFont="1" applyFill="1" applyBorder="1" applyAlignment="1">
      <alignment horizontal="center" wrapText="1"/>
    </xf>
    <xf numFmtId="0" fontId="59" fillId="0" borderId="19" xfId="0" applyFont="1" applyFill="1" applyBorder="1" applyAlignment="1">
      <alignment horizontal="center" wrapText="1"/>
    </xf>
    <xf numFmtId="190" fontId="60" fillId="0" borderId="19" xfId="0" applyNumberFormat="1" applyFont="1" applyFill="1" applyBorder="1" applyAlignment="1">
      <alignment horizontal="right" wrapText="1"/>
    </xf>
    <xf numFmtId="190" fontId="61" fillId="0" borderId="19" xfId="0" applyNumberFormat="1" applyFont="1" applyFill="1" applyBorder="1" applyAlignment="1">
      <alignment horizontal="right" wrapText="1"/>
    </xf>
    <xf numFmtId="190" fontId="62" fillId="0" borderId="0" xfId="0" applyNumberFormat="1" applyFont="1" applyFill="1" applyBorder="1" applyAlignment="1" applyProtection="1">
      <alignment/>
      <protection/>
    </xf>
    <xf numFmtId="210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90" fontId="59" fillId="0" borderId="0" xfId="0" applyNumberFormat="1" applyFont="1" applyFill="1" applyAlignment="1">
      <alignment/>
    </xf>
    <xf numFmtId="190" fontId="60" fillId="0" borderId="19" xfId="0" applyNumberFormat="1" applyFont="1" applyFill="1" applyBorder="1" applyAlignment="1" applyProtection="1">
      <alignment horizontal="right"/>
      <protection/>
    </xf>
    <xf numFmtId="190" fontId="61" fillId="0" borderId="19" xfId="0" applyNumberFormat="1" applyFont="1" applyFill="1" applyBorder="1" applyAlignment="1">
      <alignment horizontal="right" vertical="center" wrapText="1"/>
    </xf>
    <xf numFmtId="190" fontId="61" fillId="0" borderId="19" xfId="0" applyNumberFormat="1" applyFont="1" applyFill="1" applyBorder="1" applyAlignment="1" applyProtection="1">
      <alignment horizontal="right"/>
      <protection/>
    </xf>
    <xf numFmtId="190" fontId="59" fillId="0" borderId="0" xfId="0" applyNumberFormat="1" applyFont="1" applyFill="1" applyBorder="1" applyAlignment="1" applyProtection="1">
      <alignment horizontal="right"/>
      <protection/>
    </xf>
    <xf numFmtId="190" fontId="59" fillId="0" borderId="0" xfId="0" applyNumberFormat="1" applyFont="1" applyFill="1" applyAlignment="1">
      <alignment horizontal="right"/>
    </xf>
    <xf numFmtId="190" fontId="13" fillId="0" borderId="19" xfId="0" applyNumberFormat="1" applyFont="1" applyFill="1" applyBorder="1" applyAlignment="1">
      <alignment horizontal="right" wrapText="1"/>
    </xf>
    <xf numFmtId="190" fontId="13" fillId="0" borderId="19" xfId="0" applyNumberFormat="1" applyFont="1" applyFill="1" applyBorder="1" applyAlignment="1" applyProtection="1">
      <alignment horizontal="right"/>
      <protection/>
    </xf>
    <xf numFmtId="190" fontId="8" fillId="0" borderId="19" xfId="0" applyNumberFormat="1" applyFont="1" applyFill="1" applyBorder="1" applyAlignment="1">
      <alignment horizontal="right" wrapText="1"/>
    </xf>
    <xf numFmtId="190" fontId="8" fillId="0" borderId="19" xfId="0" applyNumberFormat="1" applyFont="1" applyFill="1" applyBorder="1" applyAlignment="1">
      <alignment horizontal="right"/>
    </xf>
    <xf numFmtId="190" fontId="13" fillId="0" borderId="19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9" fontId="13" fillId="0" borderId="19" xfId="0" applyNumberFormat="1" applyFont="1" applyFill="1" applyBorder="1" applyAlignment="1">
      <alignment horizontal="left" vertical="center" wrapText="1"/>
    </xf>
    <xf numFmtId="49" fontId="15" fillId="0" borderId="19" xfId="0" applyNumberFormat="1" applyFont="1" applyFill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left" vertical="center" wrapText="1"/>
    </xf>
    <xf numFmtId="190" fontId="4" fillId="0" borderId="0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4" fillId="0" borderId="0" xfId="0" applyNumberFormat="1" applyFont="1" applyBorder="1" applyAlignment="1">
      <alignment/>
    </xf>
    <xf numFmtId="190" fontId="8" fillId="0" borderId="19" xfId="0" applyNumberFormat="1" applyFont="1" applyFill="1" applyBorder="1" applyAlignment="1" applyProtection="1">
      <alignment horizontal="right"/>
      <protection/>
    </xf>
    <xf numFmtId="190" fontId="8" fillId="0" borderId="19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</cellXfs>
  <cellStyles count="12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2 3" xfId="100"/>
    <cellStyle name="Звичайний 3" xfId="101"/>
    <cellStyle name="Зв'язана клітинка" xfId="102"/>
    <cellStyle name="Итог" xfId="103"/>
    <cellStyle name="Контрольна клітинка" xfId="104"/>
    <cellStyle name="Контрольная ячейка" xfId="105"/>
    <cellStyle name="Назва" xfId="106"/>
    <cellStyle name="Название" xfId="107"/>
    <cellStyle name="Нейтральный" xfId="108"/>
    <cellStyle name="Обчислення" xfId="109"/>
    <cellStyle name="Обычный 2" xfId="110"/>
    <cellStyle name="Обычный 2 2" xfId="111"/>
    <cellStyle name="Обычный 2 3" xfId="112"/>
    <cellStyle name="Обычный 3" xfId="113"/>
    <cellStyle name="Обычный 3 2" xfId="114"/>
    <cellStyle name="Followed Hyperlink" xfId="115"/>
    <cellStyle name="Підсумок" xfId="116"/>
    <cellStyle name="Плохой" xfId="117"/>
    <cellStyle name="Поганий" xfId="118"/>
    <cellStyle name="Пояснение" xfId="119"/>
    <cellStyle name="Примечание" xfId="120"/>
    <cellStyle name="Примечание 2" xfId="121"/>
    <cellStyle name="Примітка" xfId="122"/>
    <cellStyle name="Примітка 2" xfId="123"/>
    <cellStyle name="Примітка 3" xfId="124"/>
    <cellStyle name="Percent" xfId="125"/>
    <cellStyle name="Результат" xfId="126"/>
    <cellStyle name="Связанная ячейка" xfId="127"/>
    <cellStyle name="Середній" xfId="128"/>
    <cellStyle name="Стиль 1" xfId="129"/>
    <cellStyle name="Текст попередження" xfId="130"/>
    <cellStyle name="Текст пояснення" xfId="131"/>
    <cellStyle name="Текст предупреждения" xfId="132"/>
    <cellStyle name="Тысячи_бюджет 1998 по клас." xfId="133"/>
    <cellStyle name="Comma" xfId="134"/>
    <cellStyle name="Comma [0]" xfId="135"/>
    <cellStyle name="Хороший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djet_vid\POSHTA\02-2-18\&#1082;&#1090;-&#1076;&#1090;%20&#1079;&#1072;&#1073;&#1086;&#1088;.&#1079;&#1072;%2002%20&#1088;&#1110;&#1082;%20&#1090;&#1072;%20&#1089;&#1110;&#1095;&#1077;&#1085;&#1100;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-т забор для МФ 01 03 03"/>
      <sheetName val="д-т забор для МФ 01 03 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4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4.125" style="6" customWidth="1"/>
    <col min="2" max="2" width="20.75390625" style="5" customWidth="1"/>
    <col min="3" max="3" width="18.125" style="5" customWidth="1"/>
    <col min="4" max="5" width="18.75390625" style="35" customWidth="1"/>
    <col min="6" max="14" width="18.75390625" style="5" customWidth="1"/>
    <col min="15" max="15" width="6.00390625" style="7" customWidth="1"/>
    <col min="16" max="16384" width="9.125" style="7" customWidth="1"/>
  </cols>
  <sheetData>
    <row r="1" spans="1:14" ht="18.75" customHeight="1">
      <c r="A1" s="2"/>
      <c r="B1" s="65" t="s">
        <v>87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7.25" customHeight="1">
      <c r="A2" s="2"/>
      <c r="B2" s="65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 customHeight="1">
      <c r="A3" s="60"/>
      <c r="B3" s="65" t="s">
        <v>107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57" customFormat="1" ht="18.75" customHeight="1">
      <c r="A4" s="53"/>
      <c r="B4" s="52"/>
      <c r="C4" s="52"/>
      <c r="D4" s="54"/>
      <c r="E4" s="54"/>
      <c r="F4" s="55"/>
      <c r="G4" s="55"/>
      <c r="H4" s="55"/>
      <c r="I4" s="55"/>
      <c r="J4" s="55"/>
      <c r="K4" s="55"/>
      <c r="L4" s="55"/>
      <c r="M4" s="55"/>
      <c r="N4" s="56" t="s">
        <v>0</v>
      </c>
    </row>
    <row r="5" spans="1:14" ht="17.25" customHeight="1">
      <c r="A5" s="61" t="s">
        <v>105</v>
      </c>
      <c r="B5" s="63" t="s">
        <v>106</v>
      </c>
      <c r="C5" s="63" t="s">
        <v>108</v>
      </c>
      <c r="D5" s="66" t="s">
        <v>69</v>
      </c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s="8" customFormat="1" ht="86.25" customHeight="1">
      <c r="A6" s="61"/>
      <c r="B6" s="63"/>
      <c r="C6" s="63"/>
      <c r="D6" s="64" t="s">
        <v>76</v>
      </c>
      <c r="E6" s="64" t="s">
        <v>77</v>
      </c>
      <c r="F6" s="61" t="s">
        <v>78</v>
      </c>
      <c r="G6" s="61" t="s">
        <v>79</v>
      </c>
      <c r="H6" s="61" t="s">
        <v>80</v>
      </c>
      <c r="I6" s="61" t="s">
        <v>81</v>
      </c>
      <c r="J6" s="61" t="s">
        <v>82</v>
      </c>
      <c r="K6" s="61" t="s">
        <v>83</v>
      </c>
      <c r="L6" s="61" t="s">
        <v>84</v>
      </c>
      <c r="M6" s="61" t="s">
        <v>85</v>
      </c>
      <c r="N6" s="61" t="s">
        <v>86</v>
      </c>
    </row>
    <row r="7" spans="1:14" s="8" customFormat="1" ht="34.5" customHeight="1">
      <c r="A7" s="61"/>
      <c r="B7" s="63"/>
      <c r="C7" s="63"/>
      <c r="D7" s="64"/>
      <c r="E7" s="64"/>
      <c r="F7" s="61"/>
      <c r="G7" s="61"/>
      <c r="H7" s="61"/>
      <c r="I7" s="61"/>
      <c r="J7" s="61"/>
      <c r="K7" s="61"/>
      <c r="L7" s="61"/>
      <c r="M7" s="61"/>
      <c r="N7" s="61"/>
    </row>
    <row r="8" spans="1:14" s="10" customFormat="1" ht="15.75">
      <c r="A8" s="9">
        <v>1</v>
      </c>
      <c r="B8" s="9">
        <v>2</v>
      </c>
      <c r="C8" s="9">
        <v>3</v>
      </c>
      <c r="D8" s="30">
        <v>4</v>
      </c>
      <c r="E8" s="30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5" s="10" customFormat="1" ht="36" customHeight="1">
      <c r="A9" s="48" t="s">
        <v>2</v>
      </c>
      <c r="B9" s="42">
        <f>B10+B11+B18</f>
        <v>19135455.4</v>
      </c>
      <c r="C9" s="42">
        <f>C10+C11+C18</f>
        <v>11168350</v>
      </c>
      <c r="D9" s="31">
        <f aca="true" t="shared" si="0" ref="D9:M9">D10+D11+D18</f>
        <v>1197352.6</v>
      </c>
      <c r="E9" s="31">
        <f t="shared" si="0"/>
        <v>5744731.5</v>
      </c>
      <c r="F9" s="42">
        <f t="shared" si="0"/>
        <v>400649.2</v>
      </c>
      <c r="G9" s="42">
        <f t="shared" si="0"/>
        <v>568968.2</v>
      </c>
      <c r="H9" s="42">
        <f t="shared" si="0"/>
        <v>239813.2</v>
      </c>
      <c r="I9" s="42">
        <f t="shared" si="0"/>
        <v>145144</v>
      </c>
      <c r="J9" s="42">
        <f t="shared" si="0"/>
        <v>459094.5</v>
      </c>
      <c r="K9" s="42">
        <f t="shared" si="0"/>
        <v>999512.8</v>
      </c>
      <c r="L9" s="42">
        <f t="shared" si="0"/>
        <v>144031</v>
      </c>
      <c r="M9" s="42">
        <f t="shared" si="0"/>
        <v>474216.8</v>
      </c>
      <c r="N9" s="42">
        <f>N10+N11+N18</f>
        <v>794836.2</v>
      </c>
      <c r="O9" s="29"/>
    </row>
    <row r="10" spans="1:15" s="10" customFormat="1" ht="20.25" customHeight="1">
      <c r="A10" s="49" t="s">
        <v>70</v>
      </c>
      <c r="B10" s="44">
        <v>2793518.9</v>
      </c>
      <c r="C10" s="44">
        <v>1454881.2</v>
      </c>
      <c r="D10" s="32">
        <v>108611.1</v>
      </c>
      <c r="E10" s="32">
        <v>465941.3</v>
      </c>
      <c r="F10" s="32">
        <v>125147.4</v>
      </c>
      <c r="G10" s="32">
        <v>209335.9</v>
      </c>
      <c r="H10" s="32">
        <v>93142.9</v>
      </c>
      <c r="I10" s="32">
        <v>58629.9</v>
      </c>
      <c r="J10" s="32">
        <v>986.6</v>
      </c>
      <c r="K10" s="32">
        <v>280901.8</v>
      </c>
      <c r="L10" s="32">
        <v>52728.6</v>
      </c>
      <c r="M10" s="32">
        <v>0</v>
      </c>
      <c r="N10" s="32">
        <v>59455.7</v>
      </c>
      <c r="O10" s="29"/>
    </row>
    <row r="11" spans="1:15" s="11" customFormat="1" ht="24" customHeight="1">
      <c r="A11" s="48" t="s">
        <v>71</v>
      </c>
      <c r="B11" s="46">
        <f>SUM(B12:B17)</f>
        <v>36304</v>
      </c>
      <c r="C11" s="46">
        <f>SUM(C12:C17)</f>
        <v>21627.9</v>
      </c>
      <c r="D11" s="37">
        <f aca="true" t="shared" si="1" ref="D11:N11">SUM(D12:D17)</f>
        <v>10867.2</v>
      </c>
      <c r="E11" s="37">
        <f t="shared" si="1"/>
        <v>0</v>
      </c>
      <c r="F11" s="43">
        <f t="shared" si="1"/>
        <v>0</v>
      </c>
      <c r="G11" s="43">
        <f t="shared" si="1"/>
        <v>9365</v>
      </c>
      <c r="H11" s="43">
        <f t="shared" si="1"/>
        <v>0</v>
      </c>
      <c r="I11" s="43">
        <f t="shared" si="1"/>
        <v>0</v>
      </c>
      <c r="J11" s="43">
        <f t="shared" si="1"/>
        <v>456.9</v>
      </c>
      <c r="K11" s="43">
        <f t="shared" si="1"/>
        <v>416.7</v>
      </c>
      <c r="L11" s="43">
        <f t="shared" si="1"/>
        <v>108.8</v>
      </c>
      <c r="M11" s="43">
        <f t="shared" si="1"/>
        <v>0</v>
      </c>
      <c r="N11" s="43">
        <f t="shared" si="1"/>
        <v>413.3</v>
      </c>
      <c r="O11" s="29"/>
    </row>
    <row r="12" spans="1:15" s="11" customFormat="1" ht="31.5" customHeight="1">
      <c r="A12" s="49" t="s">
        <v>88</v>
      </c>
      <c r="B12" s="45">
        <v>12863.1</v>
      </c>
      <c r="C12" s="45">
        <v>7304.9</v>
      </c>
      <c r="D12" s="38">
        <v>2195.3</v>
      </c>
      <c r="E12" s="38"/>
      <c r="F12" s="38">
        <v>0</v>
      </c>
      <c r="G12" s="38">
        <v>4716.7</v>
      </c>
      <c r="H12" s="38">
        <v>0</v>
      </c>
      <c r="I12" s="38">
        <v>0</v>
      </c>
      <c r="J12" s="38"/>
      <c r="K12" s="38">
        <v>268.9</v>
      </c>
      <c r="L12" s="38"/>
      <c r="M12" s="38">
        <v>0</v>
      </c>
      <c r="N12" s="38">
        <v>124</v>
      </c>
      <c r="O12" s="29"/>
    </row>
    <row r="13" spans="1:15" s="11" customFormat="1" ht="31.5" customHeight="1">
      <c r="A13" s="49" t="s">
        <v>3</v>
      </c>
      <c r="B13" s="45">
        <v>10182.7</v>
      </c>
      <c r="C13" s="45">
        <v>5731</v>
      </c>
      <c r="D13" s="38">
        <v>3933.3</v>
      </c>
      <c r="E13" s="38"/>
      <c r="F13" s="38">
        <v>0</v>
      </c>
      <c r="G13" s="38">
        <v>1600.1</v>
      </c>
      <c r="H13" s="38">
        <v>0</v>
      </c>
      <c r="I13" s="38">
        <v>0</v>
      </c>
      <c r="J13" s="38"/>
      <c r="K13" s="38"/>
      <c r="L13" s="38"/>
      <c r="M13" s="38">
        <v>0</v>
      </c>
      <c r="N13" s="38">
        <v>197.6</v>
      </c>
      <c r="O13" s="29"/>
    </row>
    <row r="14" spans="1:15" s="11" customFormat="1" ht="31.5" customHeight="1">
      <c r="A14" s="49" t="s">
        <v>73</v>
      </c>
      <c r="B14" s="45">
        <v>3413.2</v>
      </c>
      <c r="C14" s="45">
        <v>2439.9</v>
      </c>
      <c r="D14" s="38">
        <v>1098.2</v>
      </c>
      <c r="E14" s="38"/>
      <c r="F14" s="38">
        <v>0</v>
      </c>
      <c r="G14" s="38">
        <v>1341.7</v>
      </c>
      <c r="H14" s="38">
        <v>0</v>
      </c>
      <c r="I14" s="38">
        <v>0</v>
      </c>
      <c r="J14" s="38"/>
      <c r="K14" s="38"/>
      <c r="L14" s="38"/>
      <c r="M14" s="38">
        <v>0</v>
      </c>
      <c r="N14" s="38">
        <v>0</v>
      </c>
      <c r="O14" s="29"/>
    </row>
    <row r="15" spans="1:15" s="11" customFormat="1" ht="31.5" customHeight="1">
      <c r="A15" s="49" t="s">
        <v>74</v>
      </c>
      <c r="B15" s="45">
        <v>4098.8</v>
      </c>
      <c r="C15" s="45">
        <v>3211.7</v>
      </c>
      <c r="D15" s="38">
        <v>882</v>
      </c>
      <c r="E15" s="38"/>
      <c r="F15" s="38">
        <v>0</v>
      </c>
      <c r="G15" s="38">
        <v>1616.2</v>
      </c>
      <c r="H15" s="38">
        <v>0</v>
      </c>
      <c r="I15" s="38">
        <v>0</v>
      </c>
      <c r="J15" s="38">
        <v>456.9</v>
      </c>
      <c r="K15" s="38">
        <v>147.8</v>
      </c>
      <c r="L15" s="38">
        <v>108.8</v>
      </c>
      <c r="M15" s="38">
        <v>0</v>
      </c>
      <c r="N15" s="38">
        <v>0</v>
      </c>
      <c r="O15" s="29"/>
    </row>
    <row r="16" spans="1:15" s="11" customFormat="1" ht="31.5" customHeight="1">
      <c r="A16" s="49" t="s">
        <v>4</v>
      </c>
      <c r="B16" s="45">
        <v>3535.7</v>
      </c>
      <c r="C16" s="45">
        <v>1463.4</v>
      </c>
      <c r="D16" s="38">
        <v>1378.1</v>
      </c>
      <c r="E16" s="38"/>
      <c r="F16" s="38">
        <v>0</v>
      </c>
      <c r="G16" s="38">
        <v>85.3</v>
      </c>
      <c r="H16" s="38">
        <v>0</v>
      </c>
      <c r="I16" s="38">
        <v>0</v>
      </c>
      <c r="J16" s="38"/>
      <c r="K16" s="38"/>
      <c r="L16" s="38"/>
      <c r="M16" s="38">
        <v>0</v>
      </c>
      <c r="N16" s="38">
        <v>0</v>
      </c>
      <c r="O16" s="29"/>
    </row>
    <row r="17" spans="1:15" s="11" customFormat="1" ht="31.5" customHeight="1">
      <c r="A17" s="49" t="s">
        <v>75</v>
      </c>
      <c r="B17" s="45">
        <v>2210.5</v>
      </c>
      <c r="C17" s="45">
        <v>1477</v>
      </c>
      <c r="D17" s="38">
        <v>1380.3</v>
      </c>
      <c r="E17" s="38"/>
      <c r="F17" s="38">
        <v>0</v>
      </c>
      <c r="G17" s="38">
        <v>5</v>
      </c>
      <c r="H17" s="38">
        <v>0</v>
      </c>
      <c r="I17" s="38">
        <v>0</v>
      </c>
      <c r="J17" s="38">
        <v>0</v>
      </c>
      <c r="K17" s="38">
        <v>0</v>
      </c>
      <c r="L17" s="38"/>
      <c r="M17" s="38">
        <v>0</v>
      </c>
      <c r="N17" s="38">
        <v>91.7</v>
      </c>
      <c r="O17" s="29"/>
    </row>
    <row r="18" spans="1:15" s="12" customFormat="1" ht="35.25" customHeight="1">
      <c r="A18" s="48" t="s">
        <v>72</v>
      </c>
      <c r="B18" s="46">
        <f>SUM(B19:B82)</f>
        <v>16305632.5</v>
      </c>
      <c r="C18" s="46">
        <f>SUM(C19:C82)</f>
        <v>9691840.9</v>
      </c>
      <c r="D18" s="37">
        <f>SUM(D19:D82)</f>
        <v>1077874.3</v>
      </c>
      <c r="E18" s="37">
        <f>SUM(E19:E82)</f>
        <v>5278790.2</v>
      </c>
      <c r="F18" s="43">
        <f>SUM(F19:F82)</f>
        <v>275501.8</v>
      </c>
      <c r="G18" s="43">
        <f aca="true" t="shared" si="2" ref="G18:N18">SUM(G19:G83)</f>
        <v>350267.3</v>
      </c>
      <c r="H18" s="43">
        <f t="shared" si="2"/>
        <v>146670.3</v>
      </c>
      <c r="I18" s="43">
        <f t="shared" si="2"/>
        <v>86514.1</v>
      </c>
      <c r="J18" s="43">
        <f t="shared" si="2"/>
        <v>457651</v>
      </c>
      <c r="K18" s="43">
        <f t="shared" si="2"/>
        <v>718194.3</v>
      </c>
      <c r="L18" s="43">
        <f t="shared" si="2"/>
        <v>91193.6</v>
      </c>
      <c r="M18" s="43">
        <f t="shared" si="2"/>
        <v>474216.8</v>
      </c>
      <c r="N18" s="43">
        <f t="shared" si="2"/>
        <v>734967.2</v>
      </c>
      <c r="O18" s="29"/>
    </row>
    <row r="19" spans="1:15" s="11" customFormat="1" ht="48.75" customHeight="1">
      <c r="A19" s="49" t="s">
        <v>5</v>
      </c>
      <c r="B19" s="45">
        <v>112827.5</v>
      </c>
      <c r="C19" s="45">
        <v>78084.4</v>
      </c>
      <c r="D19" s="39">
        <v>12964.5</v>
      </c>
      <c r="E19" s="39">
        <v>50552.5</v>
      </c>
      <c r="F19" s="39">
        <v>661.1</v>
      </c>
      <c r="G19" s="39">
        <v>2024.9</v>
      </c>
      <c r="H19" s="58">
        <v>722.7</v>
      </c>
      <c r="I19" s="39">
        <v>3577.5</v>
      </c>
      <c r="J19" s="39">
        <v>2753.1</v>
      </c>
      <c r="K19" s="39">
        <v>4678.1</v>
      </c>
      <c r="L19" s="39">
        <v>0</v>
      </c>
      <c r="M19" s="39">
        <v>0</v>
      </c>
      <c r="N19" s="58">
        <v>150</v>
      </c>
      <c r="O19" s="29"/>
    </row>
    <row r="20" spans="1:15" s="11" customFormat="1" ht="34.5" customHeight="1">
      <c r="A20" s="49" t="s">
        <v>6</v>
      </c>
      <c r="B20" s="45">
        <v>305726.9</v>
      </c>
      <c r="C20" s="45">
        <v>187133</v>
      </c>
      <c r="D20" s="39">
        <v>21252.9</v>
      </c>
      <c r="E20" s="39">
        <v>78356.6</v>
      </c>
      <c r="F20" s="39">
        <v>7594.7</v>
      </c>
      <c r="G20" s="39">
        <v>8615.5</v>
      </c>
      <c r="H20" s="58">
        <v>3524.3</v>
      </c>
      <c r="I20" s="39">
        <v>5752</v>
      </c>
      <c r="J20" s="39">
        <v>15754.8</v>
      </c>
      <c r="K20" s="39">
        <v>36072.2</v>
      </c>
      <c r="L20" s="39">
        <v>5760</v>
      </c>
      <c r="M20" s="39">
        <v>0</v>
      </c>
      <c r="N20" s="58">
        <v>4450</v>
      </c>
      <c r="O20" s="29"/>
    </row>
    <row r="21" spans="1:15" s="11" customFormat="1" ht="34.5" customHeight="1">
      <c r="A21" s="49" t="s">
        <v>7</v>
      </c>
      <c r="B21" s="45">
        <v>173652.4</v>
      </c>
      <c r="C21" s="45">
        <v>98095.8</v>
      </c>
      <c r="D21" s="39">
        <v>23782.1</v>
      </c>
      <c r="E21" s="39">
        <v>54453</v>
      </c>
      <c r="F21" s="39">
        <v>1593.8</v>
      </c>
      <c r="G21" s="39">
        <v>600.2</v>
      </c>
      <c r="H21" s="58">
        <v>2051.7</v>
      </c>
      <c r="I21" s="39">
        <v>208.2</v>
      </c>
      <c r="J21" s="39">
        <v>5754.2</v>
      </c>
      <c r="K21" s="39">
        <v>7135.5</v>
      </c>
      <c r="L21" s="39">
        <v>1287.1</v>
      </c>
      <c r="M21" s="39">
        <v>0</v>
      </c>
      <c r="N21" s="58">
        <v>1230</v>
      </c>
      <c r="O21" s="29"/>
    </row>
    <row r="22" spans="1:15" s="11" customFormat="1" ht="34.5" customHeight="1">
      <c r="A22" s="49" t="s">
        <v>8</v>
      </c>
      <c r="B22" s="45">
        <v>373602.3</v>
      </c>
      <c r="C22" s="45">
        <v>213588.2</v>
      </c>
      <c r="D22" s="39">
        <v>17949.5</v>
      </c>
      <c r="E22" s="39">
        <v>152087.9</v>
      </c>
      <c r="F22" s="39">
        <v>7280.9</v>
      </c>
      <c r="G22" s="39">
        <v>2207.8</v>
      </c>
      <c r="H22" s="58">
        <v>4713.4</v>
      </c>
      <c r="I22" s="39">
        <v>1576.8</v>
      </c>
      <c r="J22" s="39">
        <v>8196.7</v>
      </c>
      <c r="K22" s="39">
        <v>12527.2</v>
      </c>
      <c r="L22" s="39">
        <v>2923</v>
      </c>
      <c r="M22" s="39">
        <v>0</v>
      </c>
      <c r="N22" s="58">
        <v>4125</v>
      </c>
      <c r="O22" s="29"/>
    </row>
    <row r="23" spans="1:15" s="11" customFormat="1" ht="34.5" customHeight="1">
      <c r="A23" s="49" t="s">
        <v>9</v>
      </c>
      <c r="B23" s="45">
        <v>197012.3</v>
      </c>
      <c r="C23" s="45">
        <v>110643.5</v>
      </c>
      <c r="D23" s="39">
        <v>18005.4</v>
      </c>
      <c r="E23" s="39">
        <v>48585.9</v>
      </c>
      <c r="F23" s="39">
        <v>3198.6</v>
      </c>
      <c r="G23" s="39">
        <v>2640.9</v>
      </c>
      <c r="H23" s="58">
        <v>3049.4</v>
      </c>
      <c r="I23" s="39">
        <v>1921.7</v>
      </c>
      <c r="J23" s="39">
        <v>12345.4</v>
      </c>
      <c r="K23" s="39">
        <v>4090.7</v>
      </c>
      <c r="L23" s="39">
        <v>3012.1</v>
      </c>
      <c r="M23" s="39">
        <v>8158.4</v>
      </c>
      <c r="N23" s="58">
        <v>5635</v>
      </c>
      <c r="O23" s="29"/>
    </row>
    <row r="24" spans="1:15" s="11" customFormat="1" ht="34.5" customHeight="1">
      <c r="A24" s="49" t="s">
        <v>10</v>
      </c>
      <c r="B24" s="45">
        <v>144814.1</v>
      </c>
      <c r="C24" s="45">
        <v>73309.1</v>
      </c>
      <c r="D24" s="39">
        <v>17260.5</v>
      </c>
      <c r="E24" s="39">
        <v>43268.6</v>
      </c>
      <c r="F24" s="39">
        <v>1695.8</v>
      </c>
      <c r="G24" s="39">
        <v>2726</v>
      </c>
      <c r="H24" s="58">
        <v>1263.8</v>
      </c>
      <c r="I24" s="39">
        <v>8.7</v>
      </c>
      <c r="J24" s="39">
        <v>1727.1</v>
      </c>
      <c r="K24" s="39">
        <v>3033.5</v>
      </c>
      <c r="L24" s="39">
        <v>1225.1</v>
      </c>
      <c r="M24" s="39">
        <v>0</v>
      </c>
      <c r="N24" s="58">
        <v>1100</v>
      </c>
      <c r="O24" s="29"/>
    </row>
    <row r="25" spans="1:15" s="11" customFormat="1" ht="34.5" customHeight="1">
      <c r="A25" s="49" t="s">
        <v>11</v>
      </c>
      <c r="B25" s="45">
        <v>2844525</v>
      </c>
      <c r="C25" s="45">
        <v>1813539.4</v>
      </c>
      <c r="D25" s="39">
        <v>101307.6</v>
      </c>
      <c r="E25" s="39">
        <v>468569.3</v>
      </c>
      <c r="F25" s="39">
        <v>60408.6</v>
      </c>
      <c r="G25" s="39">
        <v>55757.4</v>
      </c>
      <c r="H25" s="58">
        <v>24107.7</v>
      </c>
      <c r="I25" s="39">
        <v>11433.6</v>
      </c>
      <c r="J25" s="39">
        <v>143124.8</v>
      </c>
      <c r="K25" s="39">
        <v>190889</v>
      </c>
      <c r="L25" s="39">
        <v>9661</v>
      </c>
      <c r="M25" s="39">
        <v>234369.6</v>
      </c>
      <c r="N25" s="58">
        <v>513910.8</v>
      </c>
      <c r="O25" s="29"/>
    </row>
    <row r="26" spans="1:15" s="11" customFormat="1" ht="46.5" customHeight="1">
      <c r="A26" s="49" t="s">
        <v>12</v>
      </c>
      <c r="B26" s="45">
        <v>119075.5</v>
      </c>
      <c r="C26" s="45">
        <v>68707.7</v>
      </c>
      <c r="D26" s="39">
        <v>10942</v>
      </c>
      <c r="E26" s="39">
        <v>34976.1</v>
      </c>
      <c r="F26" s="39">
        <v>4139.8</v>
      </c>
      <c r="G26" s="39">
        <v>2404.5</v>
      </c>
      <c r="H26" s="58">
        <v>2050.2</v>
      </c>
      <c r="I26" s="39">
        <v>910.4</v>
      </c>
      <c r="J26" s="39">
        <v>3726.5</v>
      </c>
      <c r="K26" s="39">
        <v>8040.2</v>
      </c>
      <c r="L26" s="39">
        <v>168</v>
      </c>
      <c r="M26" s="39">
        <v>0</v>
      </c>
      <c r="N26" s="58">
        <v>1350</v>
      </c>
      <c r="O26" s="29"/>
    </row>
    <row r="27" spans="1:15" s="11" customFormat="1" ht="48" customHeight="1">
      <c r="A27" s="49" t="s">
        <v>13</v>
      </c>
      <c r="B27" s="45">
        <v>92624.1</v>
      </c>
      <c r="C27" s="45">
        <v>44934.2</v>
      </c>
      <c r="D27" s="39">
        <v>6269.5</v>
      </c>
      <c r="E27" s="39">
        <v>33966.9</v>
      </c>
      <c r="F27" s="39">
        <v>371.9</v>
      </c>
      <c r="G27" s="39">
        <v>555.8</v>
      </c>
      <c r="H27" s="58">
        <v>196.9</v>
      </c>
      <c r="I27" s="39">
        <v>0</v>
      </c>
      <c r="J27" s="39">
        <v>129.7</v>
      </c>
      <c r="K27" s="39">
        <v>2273.5</v>
      </c>
      <c r="L27" s="39">
        <v>0</v>
      </c>
      <c r="M27" s="39">
        <v>0</v>
      </c>
      <c r="N27" s="58">
        <v>1170</v>
      </c>
      <c r="O27" s="29"/>
    </row>
    <row r="28" spans="1:15" s="11" customFormat="1" ht="34.5" customHeight="1">
      <c r="A28" s="49" t="s">
        <v>14</v>
      </c>
      <c r="B28" s="45">
        <v>145991.2</v>
      </c>
      <c r="C28" s="45">
        <v>83360.7</v>
      </c>
      <c r="D28" s="39">
        <v>10804.8</v>
      </c>
      <c r="E28" s="39">
        <v>62981.9</v>
      </c>
      <c r="F28" s="39">
        <v>932.9</v>
      </c>
      <c r="G28" s="39">
        <v>2042.1</v>
      </c>
      <c r="H28" s="58">
        <v>1485.3</v>
      </c>
      <c r="I28" s="39">
        <v>309</v>
      </c>
      <c r="J28" s="39">
        <v>1417.7</v>
      </c>
      <c r="K28" s="39">
        <v>2437.8</v>
      </c>
      <c r="L28" s="39">
        <v>199.2</v>
      </c>
      <c r="M28" s="39">
        <v>0</v>
      </c>
      <c r="N28" s="58">
        <v>750</v>
      </c>
      <c r="O28" s="29"/>
    </row>
    <row r="29" spans="1:15" s="11" customFormat="1" ht="34.5" customHeight="1">
      <c r="A29" s="49" t="s">
        <v>15</v>
      </c>
      <c r="B29" s="45">
        <v>102583.1</v>
      </c>
      <c r="C29" s="45">
        <v>49615.4</v>
      </c>
      <c r="D29" s="39">
        <v>8660.7</v>
      </c>
      <c r="E29" s="39">
        <v>36289.7</v>
      </c>
      <c r="F29" s="39">
        <v>259.9</v>
      </c>
      <c r="G29" s="39">
        <v>1355.7</v>
      </c>
      <c r="H29" s="58">
        <v>300.5</v>
      </c>
      <c r="I29" s="39">
        <v>230.7</v>
      </c>
      <c r="J29" s="39">
        <v>740.3</v>
      </c>
      <c r="K29" s="39">
        <v>1131.4</v>
      </c>
      <c r="L29" s="39">
        <v>46.5</v>
      </c>
      <c r="M29" s="39">
        <v>0</v>
      </c>
      <c r="N29" s="58">
        <v>600</v>
      </c>
      <c r="O29" s="29"/>
    </row>
    <row r="30" spans="1:15" s="11" customFormat="1" ht="34.5" customHeight="1">
      <c r="A30" s="49" t="s">
        <v>16</v>
      </c>
      <c r="B30" s="45">
        <v>90048.8</v>
      </c>
      <c r="C30" s="45">
        <v>58719.2</v>
      </c>
      <c r="D30" s="39">
        <v>6996.5</v>
      </c>
      <c r="E30" s="39">
        <v>43608.1</v>
      </c>
      <c r="F30" s="39">
        <v>551.5</v>
      </c>
      <c r="G30" s="39">
        <v>3755.2</v>
      </c>
      <c r="H30" s="58">
        <v>842.6</v>
      </c>
      <c r="I30" s="39">
        <v>251.9</v>
      </c>
      <c r="J30" s="39">
        <v>884.3</v>
      </c>
      <c r="K30" s="39">
        <v>1604.2</v>
      </c>
      <c r="L30" s="39">
        <v>74.9</v>
      </c>
      <c r="M30" s="39">
        <v>0</v>
      </c>
      <c r="N30" s="58">
        <v>150</v>
      </c>
      <c r="O30" s="29"/>
    </row>
    <row r="31" spans="1:15" s="11" customFormat="1" ht="48.75" customHeight="1">
      <c r="A31" s="49" t="s">
        <v>17</v>
      </c>
      <c r="B31" s="45">
        <v>117589.1</v>
      </c>
      <c r="C31" s="45">
        <v>66335.6</v>
      </c>
      <c r="D31" s="39">
        <v>6607.9</v>
      </c>
      <c r="E31" s="39">
        <v>48847.8</v>
      </c>
      <c r="F31" s="39">
        <v>1041.3</v>
      </c>
      <c r="G31" s="39">
        <v>2262.2</v>
      </c>
      <c r="H31" s="58">
        <v>628.7</v>
      </c>
      <c r="I31" s="39">
        <v>148.8</v>
      </c>
      <c r="J31" s="39">
        <v>1001.4</v>
      </c>
      <c r="K31" s="39">
        <v>4465.1</v>
      </c>
      <c r="L31" s="39">
        <v>302.4</v>
      </c>
      <c r="M31" s="39">
        <v>0</v>
      </c>
      <c r="N31" s="58">
        <v>1030</v>
      </c>
      <c r="O31" s="29"/>
    </row>
    <row r="32" spans="1:15" s="11" customFormat="1" ht="34.5" customHeight="1">
      <c r="A32" s="49" t="s">
        <v>18</v>
      </c>
      <c r="B32" s="45">
        <v>66156.4</v>
      </c>
      <c r="C32" s="45">
        <v>32105.9</v>
      </c>
      <c r="D32" s="39">
        <v>6226.1</v>
      </c>
      <c r="E32" s="39">
        <v>22758.4</v>
      </c>
      <c r="F32" s="39">
        <v>189</v>
      </c>
      <c r="G32" s="39">
        <v>6</v>
      </c>
      <c r="H32" s="58">
        <v>644.9</v>
      </c>
      <c r="I32" s="39">
        <v>0</v>
      </c>
      <c r="J32" s="39">
        <v>577</v>
      </c>
      <c r="K32" s="39">
        <v>228.5</v>
      </c>
      <c r="L32" s="39">
        <v>0</v>
      </c>
      <c r="M32" s="39">
        <v>0</v>
      </c>
      <c r="N32" s="58">
        <v>1476</v>
      </c>
      <c r="O32" s="29"/>
    </row>
    <row r="33" spans="1:15" s="11" customFormat="1" ht="34.5" customHeight="1">
      <c r="A33" s="49" t="s">
        <v>19</v>
      </c>
      <c r="B33" s="45">
        <v>239928.2</v>
      </c>
      <c r="C33" s="45">
        <v>125351.4</v>
      </c>
      <c r="D33" s="39">
        <v>25730</v>
      </c>
      <c r="E33" s="39">
        <v>29795.7</v>
      </c>
      <c r="F33" s="39">
        <v>1052.9</v>
      </c>
      <c r="G33" s="39">
        <v>9777.1</v>
      </c>
      <c r="H33" s="58">
        <v>4224.5</v>
      </c>
      <c r="I33" s="39">
        <v>1245.7</v>
      </c>
      <c r="J33" s="39">
        <v>7671.7</v>
      </c>
      <c r="K33" s="39">
        <v>29727.4</v>
      </c>
      <c r="L33" s="39">
        <v>3933.2</v>
      </c>
      <c r="M33" s="39">
        <v>843.2</v>
      </c>
      <c r="N33" s="58">
        <v>11350</v>
      </c>
      <c r="O33" s="29"/>
    </row>
    <row r="34" spans="1:15" s="11" customFormat="1" ht="34.5" customHeight="1">
      <c r="A34" s="49" t="s">
        <v>20</v>
      </c>
      <c r="B34" s="45">
        <v>388936.8</v>
      </c>
      <c r="C34" s="45">
        <v>177011.8</v>
      </c>
      <c r="D34" s="39">
        <v>23701.9</v>
      </c>
      <c r="E34" s="39">
        <v>57646.8</v>
      </c>
      <c r="F34" s="39">
        <v>2162.6</v>
      </c>
      <c r="G34" s="39">
        <v>6619.6</v>
      </c>
      <c r="H34" s="58">
        <v>2106.8</v>
      </c>
      <c r="I34" s="39">
        <v>7355.5</v>
      </c>
      <c r="J34" s="39">
        <v>8862.7</v>
      </c>
      <c r="K34" s="39">
        <v>28456.6</v>
      </c>
      <c r="L34" s="39">
        <v>2798.3</v>
      </c>
      <c r="M34" s="39">
        <v>29780</v>
      </c>
      <c r="N34" s="58">
        <v>7521</v>
      </c>
      <c r="O34" s="29"/>
    </row>
    <row r="35" spans="1:15" s="11" customFormat="1" ht="34.5" customHeight="1">
      <c r="A35" s="49" t="s">
        <v>21</v>
      </c>
      <c r="B35" s="45">
        <v>479975.8</v>
      </c>
      <c r="C35" s="45">
        <v>317863.4</v>
      </c>
      <c r="D35" s="39">
        <v>35037.6</v>
      </c>
      <c r="E35" s="39">
        <v>215364.6</v>
      </c>
      <c r="F35" s="39">
        <v>4570.4</v>
      </c>
      <c r="G35" s="39">
        <v>13298.8</v>
      </c>
      <c r="H35" s="58">
        <v>9277.3</v>
      </c>
      <c r="I35" s="39">
        <v>1527.8</v>
      </c>
      <c r="J35" s="39">
        <v>19854.6</v>
      </c>
      <c r="K35" s="39">
        <v>5141.9</v>
      </c>
      <c r="L35" s="39">
        <v>7984.9</v>
      </c>
      <c r="M35" s="39">
        <v>0</v>
      </c>
      <c r="N35" s="58">
        <v>5805.5</v>
      </c>
      <c r="O35" s="29"/>
    </row>
    <row r="36" spans="1:15" s="11" customFormat="1" ht="34.5" customHeight="1">
      <c r="A36" s="49" t="s">
        <v>22</v>
      </c>
      <c r="B36" s="45">
        <v>119120.9</v>
      </c>
      <c r="C36" s="45">
        <v>71702.2</v>
      </c>
      <c r="D36" s="39">
        <v>5606.9</v>
      </c>
      <c r="E36" s="39">
        <v>47426.9</v>
      </c>
      <c r="F36" s="39">
        <v>531.2</v>
      </c>
      <c r="G36" s="39">
        <v>521</v>
      </c>
      <c r="H36" s="58">
        <v>637.1</v>
      </c>
      <c r="I36" s="39">
        <v>45.7</v>
      </c>
      <c r="J36" s="39">
        <v>461.5</v>
      </c>
      <c r="K36" s="39">
        <v>13330.4</v>
      </c>
      <c r="L36" s="39">
        <v>2291.5</v>
      </c>
      <c r="M36" s="39">
        <v>0</v>
      </c>
      <c r="N36" s="58">
        <v>850</v>
      </c>
      <c r="O36" s="29"/>
    </row>
    <row r="37" spans="1:15" s="11" customFormat="1" ht="50.25" customHeight="1">
      <c r="A37" s="49" t="s">
        <v>23</v>
      </c>
      <c r="B37" s="45">
        <v>56320.1</v>
      </c>
      <c r="C37" s="45">
        <v>33064.6</v>
      </c>
      <c r="D37" s="39">
        <v>4884.6</v>
      </c>
      <c r="E37" s="39">
        <v>22461.2</v>
      </c>
      <c r="F37" s="39">
        <v>100.9</v>
      </c>
      <c r="G37" s="39">
        <v>47.4</v>
      </c>
      <c r="H37" s="58">
        <v>671.8</v>
      </c>
      <c r="I37" s="39">
        <v>431</v>
      </c>
      <c r="J37" s="39">
        <v>534.3</v>
      </c>
      <c r="K37" s="39">
        <v>3833.4</v>
      </c>
      <c r="L37" s="39">
        <v>0</v>
      </c>
      <c r="M37" s="39">
        <v>0</v>
      </c>
      <c r="N37" s="58">
        <v>100</v>
      </c>
      <c r="O37" s="29"/>
    </row>
    <row r="38" spans="1:15" s="11" customFormat="1" ht="34.5" customHeight="1">
      <c r="A38" s="49" t="s">
        <v>24</v>
      </c>
      <c r="B38" s="45">
        <v>180737.6</v>
      </c>
      <c r="C38" s="45">
        <v>107910.2</v>
      </c>
      <c r="D38" s="39">
        <v>8834.5</v>
      </c>
      <c r="E38" s="39">
        <v>87742</v>
      </c>
      <c r="F38" s="39">
        <v>984.9</v>
      </c>
      <c r="G38" s="39">
        <v>1305.4</v>
      </c>
      <c r="H38" s="58">
        <v>1194.5</v>
      </c>
      <c r="I38" s="39">
        <v>116.1</v>
      </c>
      <c r="J38" s="39">
        <v>1553.8</v>
      </c>
      <c r="K38" s="39">
        <v>2975.3</v>
      </c>
      <c r="L38" s="39">
        <v>1703.7</v>
      </c>
      <c r="M38" s="39">
        <v>0</v>
      </c>
      <c r="N38" s="58">
        <v>1500</v>
      </c>
      <c r="O38" s="29"/>
    </row>
    <row r="39" spans="1:15" s="11" customFormat="1" ht="34.5" customHeight="1">
      <c r="A39" s="49" t="s">
        <v>25</v>
      </c>
      <c r="B39" s="45">
        <v>132997.6</v>
      </c>
      <c r="C39" s="45">
        <v>81328.8</v>
      </c>
      <c r="D39" s="39">
        <v>11092.5</v>
      </c>
      <c r="E39" s="39">
        <v>58804.5</v>
      </c>
      <c r="F39" s="39">
        <v>80.5</v>
      </c>
      <c r="G39" s="39">
        <v>4100.5</v>
      </c>
      <c r="H39" s="58">
        <v>1353.6</v>
      </c>
      <c r="I39" s="39">
        <v>22.9</v>
      </c>
      <c r="J39" s="39">
        <v>2437</v>
      </c>
      <c r="K39" s="39">
        <v>225.9</v>
      </c>
      <c r="L39" s="39">
        <v>1926.4</v>
      </c>
      <c r="M39" s="39">
        <v>0</v>
      </c>
      <c r="N39" s="58">
        <v>1285</v>
      </c>
      <c r="O39" s="29"/>
    </row>
    <row r="40" spans="1:15" s="11" customFormat="1" ht="34.5" customHeight="1">
      <c r="A40" s="49" t="s">
        <v>26</v>
      </c>
      <c r="B40" s="45">
        <v>214857.1</v>
      </c>
      <c r="C40" s="45">
        <v>125112.7</v>
      </c>
      <c r="D40" s="39">
        <v>19489.3</v>
      </c>
      <c r="E40" s="39">
        <v>84912.8</v>
      </c>
      <c r="F40" s="39">
        <v>1111.9</v>
      </c>
      <c r="G40" s="39">
        <v>2629.2</v>
      </c>
      <c r="H40" s="58">
        <v>965.1</v>
      </c>
      <c r="I40" s="39">
        <v>751.9</v>
      </c>
      <c r="J40" s="39">
        <v>2421.5</v>
      </c>
      <c r="K40" s="39">
        <v>9875.5</v>
      </c>
      <c r="L40" s="39">
        <v>2575.5</v>
      </c>
      <c r="M40" s="39">
        <v>0</v>
      </c>
      <c r="N40" s="58">
        <v>380</v>
      </c>
      <c r="O40" s="29"/>
    </row>
    <row r="41" spans="1:15" s="11" customFormat="1" ht="50.25" customHeight="1">
      <c r="A41" s="49" t="s">
        <v>27</v>
      </c>
      <c r="B41" s="45">
        <v>60355.3</v>
      </c>
      <c r="C41" s="45">
        <v>33128.6</v>
      </c>
      <c r="D41" s="39">
        <v>6453.4</v>
      </c>
      <c r="E41" s="39">
        <v>23923</v>
      </c>
      <c r="F41" s="39">
        <v>152</v>
      </c>
      <c r="G41" s="39">
        <v>512</v>
      </c>
      <c r="H41" s="58">
        <v>533.8</v>
      </c>
      <c r="I41" s="39">
        <v>0</v>
      </c>
      <c r="J41" s="39">
        <v>327.6</v>
      </c>
      <c r="K41" s="39">
        <v>50.8</v>
      </c>
      <c r="L41" s="39">
        <v>0</v>
      </c>
      <c r="M41" s="39">
        <v>0</v>
      </c>
      <c r="N41" s="58">
        <v>1176</v>
      </c>
      <c r="O41" s="29"/>
    </row>
    <row r="42" spans="1:15" s="11" customFormat="1" ht="48" customHeight="1">
      <c r="A42" s="49" t="s">
        <v>28</v>
      </c>
      <c r="B42" s="45">
        <v>66408.8</v>
      </c>
      <c r="C42" s="45">
        <v>34232.9</v>
      </c>
      <c r="D42" s="39">
        <v>10655.9</v>
      </c>
      <c r="E42" s="39">
        <v>15868.9</v>
      </c>
      <c r="F42" s="39">
        <v>1511.1</v>
      </c>
      <c r="G42" s="39">
        <v>795.4</v>
      </c>
      <c r="H42" s="58">
        <v>793.1</v>
      </c>
      <c r="I42" s="39">
        <v>109.7</v>
      </c>
      <c r="J42" s="39">
        <v>447.1</v>
      </c>
      <c r="K42" s="39">
        <v>2615.3</v>
      </c>
      <c r="L42" s="39">
        <v>776.4</v>
      </c>
      <c r="M42" s="39">
        <v>0</v>
      </c>
      <c r="N42" s="58">
        <v>660</v>
      </c>
      <c r="O42" s="29"/>
    </row>
    <row r="43" spans="1:15" s="11" customFormat="1" ht="53.25" customHeight="1">
      <c r="A43" s="49" t="s">
        <v>29</v>
      </c>
      <c r="B43" s="45">
        <v>261204.3</v>
      </c>
      <c r="C43" s="45">
        <v>172392.5</v>
      </c>
      <c r="D43" s="39">
        <v>22396.7</v>
      </c>
      <c r="E43" s="39">
        <v>117192.3</v>
      </c>
      <c r="F43" s="39">
        <v>2550.6</v>
      </c>
      <c r="G43" s="39">
        <v>4444.4</v>
      </c>
      <c r="H43" s="58">
        <v>4592</v>
      </c>
      <c r="I43" s="39">
        <v>1315.6</v>
      </c>
      <c r="J43" s="39">
        <v>7025.3</v>
      </c>
      <c r="K43" s="39">
        <v>947.7</v>
      </c>
      <c r="L43" s="39">
        <v>9980</v>
      </c>
      <c r="M43" s="39">
        <v>0</v>
      </c>
      <c r="N43" s="58">
        <v>1947.9</v>
      </c>
      <c r="O43" s="29"/>
    </row>
    <row r="44" spans="1:15" s="11" customFormat="1" ht="48.75" customHeight="1">
      <c r="A44" s="49" t="s">
        <v>30</v>
      </c>
      <c r="B44" s="45">
        <v>99457.8</v>
      </c>
      <c r="C44" s="45">
        <v>53380</v>
      </c>
      <c r="D44" s="39">
        <v>11813.8</v>
      </c>
      <c r="E44" s="39">
        <v>35718.2</v>
      </c>
      <c r="F44" s="39">
        <v>0</v>
      </c>
      <c r="G44" s="39">
        <v>3852.9</v>
      </c>
      <c r="H44" s="58">
        <v>324.8</v>
      </c>
      <c r="I44" s="39">
        <v>0</v>
      </c>
      <c r="J44" s="39">
        <v>1283.8</v>
      </c>
      <c r="K44" s="39">
        <v>88</v>
      </c>
      <c r="L44" s="39">
        <v>238.5</v>
      </c>
      <c r="M44" s="39">
        <v>0</v>
      </c>
      <c r="N44" s="58">
        <v>60</v>
      </c>
      <c r="O44" s="29"/>
    </row>
    <row r="45" spans="1:15" s="11" customFormat="1" ht="47.25" customHeight="1">
      <c r="A45" s="49" t="s">
        <v>31</v>
      </c>
      <c r="B45" s="45">
        <v>223809</v>
      </c>
      <c r="C45" s="45">
        <v>121246.8</v>
      </c>
      <c r="D45" s="39">
        <v>13187.4</v>
      </c>
      <c r="E45" s="39">
        <v>80930.2</v>
      </c>
      <c r="F45" s="39">
        <v>1182.4</v>
      </c>
      <c r="G45" s="39">
        <v>946.8</v>
      </c>
      <c r="H45" s="58">
        <v>869.8</v>
      </c>
      <c r="I45" s="39">
        <v>108.3</v>
      </c>
      <c r="J45" s="39">
        <v>1478.2</v>
      </c>
      <c r="K45" s="39">
        <v>3391.3</v>
      </c>
      <c r="L45" s="39">
        <v>137.4</v>
      </c>
      <c r="M45" s="39">
        <v>0</v>
      </c>
      <c r="N45" s="58">
        <v>19015</v>
      </c>
      <c r="O45" s="29"/>
    </row>
    <row r="46" spans="1:15" s="11" customFormat="1" ht="50.25" customHeight="1">
      <c r="A46" s="49" t="s">
        <v>32</v>
      </c>
      <c r="B46" s="45">
        <v>86771.5</v>
      </c>
      <c r="C46" s="45">
        <v>53940.2</v>
      </c>
      <c r="D46" s="39">
        <v>11516.9</v>
      </c>
      <c r="E46" s="39">
        <v>30560.5</v>
      </c>
      <c r="F46" s="39">
        <v>1292.4</v>
      </c>
      <c r="G46" s="39">
        <v>742.3</v>
      </c>
      <c r="H46" s="58">
        <v>1597.6</v>
      </c>
      <c r="I46" s="39">
        <v>41.4</v>
      </c>
      <c r="J46" s="39">
        <v>365.8</v>
      </c>
      <c r="K46" s="39">
        <v>7663.3</v>
      </c>
      <c r="L46" s="39">
        <v>0</v>
      </c>
      <c r="M46" s="39">
        <v>0</v>
      </c>
      <c r="N46" s="58">
        <v>160</v>
      </c>
      <c r="O46" s="29"/>
    </row>
    <row r="47" spans="1:15" s="11" customFormat="1" ht="34.5" customHeight="1">
      <c r="A47" s="49" t="s">
        <v>33</v>
      </c>
      <c r="B47" s="45">
        <v>111280</v>
      </c>
      <c r="C47" s="45">
        <v>70404</v>
      </c>
      <c r="D47" s="39">
        <v>14613.2</v>
      </c>
      <c r="E47" s="39">
        <v>50496.5</v>
      </c>
      <c r="F47" s="39">
        <v>432.4</v>
      </c>
      <c r="G47" s="39">
        <v>355.4</v>
      </c>
      <c r="H47" s="58">
        <v>743.8</v>
      </c>
      <c r="I47" s="39">
        <v>0</v>
      </c>
      <c r="J47" s="39">
        <v>778.5</v>
      </c>
      <c r="K47" s="39">
        <v>2984.2</v>
      </c>
      <c r="L47" s="39">
        <v>0</v>
      </c>
      <c r="M47" s="39">
        <v>0</v>
      </c>
      <c r="N47" s="58">
        <v>0</v>
      </c>
      <c r="O47" s="29"/>
    </row>
    <row r="48" spans="1:15" s="11" customFormat="1" ht="34.5" customHeight="1">
      <c r="A48" s="49" t="s">
        <v>34</v>
      </c>
      <c r="B48" s="45">
        <v>666870.3</v>
      </c>
      <c r="C48" s="45">
        <v>391552.9</v>
      </c>
      <c r="D48" s="39">
        <v>36450.5</v>
      </c>
      <c r="E48" s="39">
        <v>257219.3</v>
      </c>
      <c r="F48" s="39">
        <v>7436.9</v>
      </c>
      <c r="G48" s="39">
        <v>5390.2</v>
      </c>
      <c r="H48" s="58">
        <v>6929.7</v>
      </c>
      <c r="I48" s="39">
        <v>2959.8</v>
      </c>
      <c r="J48" s="39">
        <v>20038.2</v>
      </c>
      <c r="K48" s="39">
        <v>50481.4</v>
      </c>
      <c r="L48" s="39">
        <v>2801.9</v>
      </c>
      <c r="M48" s="39">
        <v>0</v>
      </c>
      <c r="N48" s="58">
        <v>1845</v>
      </c>
      <c r="O48" s="29"/>
    </row>
    <row r="49" spans="1:15" s="11" customFormat="1" ht="34.5" customHeight="1">
      <c r="A49" s="49" t="s">
        <v>35</v>
      </c>
      <c r="B49" s="45">
        <v>157914.9</v>
      </c>
      <c r="C49" s="45">
        <v>107094.8</v>
      </c>
      <c r="D49" s="39">
        <v>13331.8</v>
      </c>
      <c r="E49" s="39">
        <v>60533.2</v>
      </c>
      <c r="F49" s="39">
        <v>563.4</v>
      </c>
      <c r="G49" s="58">
        <v>9927.2</v>
      </c>
      <c r="H49" s="58">
        <v>539.1</v>
      </c>
      <c r="I49" s="39">
        <v>39.2</v>
      </c>
      <c r="J49" s="39">
        <v>2592.5</v>
      </c>
      <c r="K49" s="39">
        <v>18569.1</v>
      </c>
      <c r="L49" s="39">
        <v>99.3</v>
      </c>
      <c r="M49" s="39">
        <v>0</v>
      </c>
      <c r="N49" s="58">
        <v>900</v>
      </c>
      <c r="O49" s="29"/>
    </row>
    <row r="50" spans="1:15" s="11" customFormat="1" ht="34.5" customHeight="1">
      <c r="A50" s="49" t="s">
        <v>36</v>
      </c>
      <c r="B50" s="45">
        <v>98952</v>
      </c>
      <c r="C50" s="45">
        <v>60200.7</v>
      </c>
      <c r="D50" s="39">
        <v>7927.7</v>
      </c>
      <c r="E50" s="39">
        <v>41609.1</v>
      </c>
      <c r="F50" s="39">
        <v>3228.9</v>
      </c>
      <c r="G50" s="39">
        <v>1943.2</v>
      </c>
      <c r="H50" s="58">
        <v>1356.2</v>
      </c>
      <c r="I50" s="39">
        <v>929.7</v>
      </c>
      <c r="J50" s="39">
        <v>1347.3</v>
      </c>
      <c r="K50" s="39">
        <v>108.6</v>
      </c>
      <c r="L50" s="39">
        <v>50</v>
      </c>
      <c r="M50" s="39">
        <v>0</v>
      </c>
      <c r="N50" s="58">
        <v>1700</v>
      </c>
      <c r="O50" s="29"/>
    </row>
    <row r="51" spans="1:15" s="11" customFormat="1" ht="48.75" customHeight="1">
      <c r="A51" s="49" t="s">
        <v>37</v>
      </c>
      <c r="B51" s="45">
        <v>112538.7</v>
      </c>
      <c r="C51" s="45">
        <v>77764.1</v>
      </c>
      <c r="D51" s="39">
        <v>11619.7</v>
      </c>
      <c r="E51" s="39">
        <v>58705.6</v>
      </c>
      <c r="F51" s="39">
        <v>299.4</v>
      </c>
      <c r="G51" s="39">
        <v>4200.6</v>
      </c>
      <c r="H51" s="58">
        <v>1033.3</v>
      </c>
      <c r="I51" s="39">
        <v>29.4</v>
      </c>
      <c r="J51" s="39">
        <v>66.2</v>
      </c>
      <c r="K51" s="39">
        <v>1550.1</v>
      </c>
      <c r="L51" s="39">
        <v>99.8</v>
      </c>
      <c r="M51" s="39">
        <v>0</v>
      </c>
      <c r="N51" s="58">
        <v>160</v>
      </c>
      <c r="O51" s="29"/>
    </row>
    <row r="52" spans="1:15" s="11" customFormat="1" ht="34.5" customHeight="1">
      <c r="A52" s="49" t="s">
        <v>38</v>
      </c>
      <c r="B52" s="45">
        <v>142031.8</v>
      </c>
      <c r="C52" s="45">
        <v>62815.3</v>
      </c>
      <c r="D52" s="39">
        <v>7055.4</v>
      </c>
      <c r="E52" s="39">
        <v>50223.4</v>
      </c>
      <c r="F52" s="39">
        <v>868.8</v>
      </c>
      <c r="G52" s="39">
        <v>1123.5</v>
      </c>
      <c r="H52" s="58">
        <v>1290.2</v>
      </c>
      <c r="I52" s="39">
        <v>0</v>
      </c>
      <c r="J52" s="39">
        <v>289.4</v>
      </c>
      <c r="K52" s="39">
        <v>1120.6</v>
      </c>
      <c r="L52" s="39">
        <v>544</v>
      </c>
      <c r="M52" s="39">
        <v>0</v>
      </c>
      <c r="N52" s="58">
        <v>300</v>
      </c>
      <c r="O52" s="29"/>
    </row>
    <row r="53" spans="1:15" s="11" customFormat="1" ht="34.5" customHeight="1">
      <c r="A53" s="49" t="s">
        <v>39</v>
      </c>
      <c r="B53" s="45">
        <v>188792.1</v>
      </c>
      <c r="C53" s="45">
        <v>107520.9</v>
      </c>
      <c r="D53" s="39">
        <v>9141.6</v>
      </c>
      <c r="E53" s="39">
        <v>89721.2</v>
      </c>
      <c r="F53" s="39">
        <v>947.7</v>
      </c>
      <c r="G53" s="39">
        <v>736.6</v>
      </c>
      <c r="H53" s="58">
        <v>428</v>
      </c>
      <c r="I53" s="39">
        <v>174.9</v>
      </c>
      <c r="J53" s="39">
        <v>681.7</v>
      </c>
      <c r="K53" s="39">
        <v>2260.7</v>
      </c>
      <c r="L53" s="39">
        <v>2028.5</v>
      </c>
      <c r="M53" s="39">
        <v>0</v>
      </c>
      <c r="N53" s="58">
        <v>1400</v>
      </c>
      <c r="O53" s="29"/>
    </row>
    <row r="54" spans="1:15" s="11" customFormat="1" ht="49.5" customHeight="1">
      <c r="A54" s="49" t="s">
        <v>40</v>
      </c>
      <c r="B54" s="45">
        <v>85548.3</v>
      </c>
      <c r="C54" s="45">
        <v>46938.3</v>
      </c>
      <c r="D54" s="39">
        <v>15245.9</v>
      </c>
      <c r="E54" s="39">
        <v>24203.2</v>
      </c>
      <c r="F54" s="39">
        <v>141.1</v>
      </c>
      <c r="G54" s="39">
        <v>1214.5</v>
      </c>
      <c r="H54" s="58">
        <v>809.6</v>
      </c>
      <c r="I54" s="39">
        <v>0</v>
      </c>
      <c r="J54" s="39">
        <v>389</v>
      </c>
      <c r="K54" s="39">
        <v>4745.6</v>
      </c>
      <c r="L54" s="39">
        <v>59.4</v>
      </c>
      <c r="M54" s="39">
        <v>0</v>
      </c>
      <c r="N54" s="58">
        <v>130</v>
      </c>
      <c r="O54" s="29"/>
    </row>
    <row r="55" spans="1:15" s="11" customFormat="1" ht="34.5" customHeight="1">
      <c r="A55" s="49" t="s">
        <v>41</v>
      </c>
      <c r="B55" s="45">
        <v>47154.9</v>
      </c>
      <c r="C55" s="45">
        <v>29376.3</v>
      </c>
      <c r="D55" s="39">
        <v>5028</v>
      </c>
      <c r="E55" s="39">
        <v>20903.5</v>
      </c>
      <c r="F55" s="39">
        <v>540.7</v>
      </c>
      <c r="G55" s="39">
        <v>112.5</v>
      </c>
      <c r="H55" s="58">
        <v>1052.5</v>
      </c>
      <c r="I55" s="39">
        <v>0</v>
      </c>
      <c r="J55" s="39">
        <v>627.1</v>
      </c>
      <c r="K55" s="39">
        <v>1037</v>
      </c>
      <c r="L55" s="39">
        <v>0</v>
      </c>
      <c r="M55" s="39">
        <v>0</v>
      </c>
      <c r="N55" s="58">
        <v>75</v>
      </c>
      <c r="O55" s="29"/>
    </row>
    <row r="56" spans="1:15" s="11" customFormat="1" ht="34.5" customHeight="1">
      <c r="A56" s="49" t="s">
        <v>42</v>
      </c>
      <c r="B56" s="45">
        <v>101704.7</v>
      </c>
      <c r="C56" s="45">
        <v>53631.6</v>
      </c>
      <c r="D56" s="39">
        <v>11434.6</v>
      </c>
      <c r="E56" s="39">
        <v>34775.4</v>
      </c>
      <c r="F56" s="39">
        <v>1151.4</v>
      </c>
      <c r="G56" s="39">
        <v>2318.3</v>
      </c>
      <c r="H56" s="58">
        <v>986.7</v>
      </c>
      <c r="I56" s="39">
        <v>0</v>
      </c>
      <c r="J56" s="39">
        <v>673.4</v>
      </c>
      <c r="K56" s="39">
        <v>2187.3</v>
      </c>
      <c r="L56" s="39">
        <v>74.5</v>
      </c>
      <c r="M56" s="39">
        <v>0</v>
      </c>
      <c r="N56" s="58">
        <v>30</v>
      </c>
      <c r="O56" s="29"/>
    </row>
    <row r="57" spans="1:15" s="11" customFormat="1" ht="34.5" customHeight="1">
      <c r="A57" s="49" t="s">
        <v>43</v>
      </c>
      <c r="B57" s="45">
        <v>100691</v>
      </c>
      <c r="C57" s="45">
        <v>67532.1</v>
      </c>
      <c r="D57" s="39">
        <v>10748.6</v>
      </c>
      <c r="E57" s="39">
        <v>47956.3</v>
      </c>
      <c r="F57" s="39">
        <v>611.9</v>
      </c>
      <c r="G57" s="39">
        <v>3778.7</v>
      </c>
      <c r="H57" s="58">
        <v>1774.1</v>
      </c>
      <c r="I57" s="39">
        <v>19.6</v>
      </c>
      <c r="J57" s="39">
        <v>13.8</v>
      </c>
      <c r="K57" s="39">
        <v>2379.1</v>
      </c>
      <c r="L57" s="39">
        <v>0</v>
      </c>
      <c r="M57" s="39">
        <v>0</v>
      </c>
      <c r="N57" s="58">
        <v>250</v>
      </c>
      <c r="O57" s="29"/>
    </row>
    <row r="58" spans="1:15" s="11" customFormat="1" ht="34.5" customHeight="1">
      <c r="A58" s="49" t="s">
        <v>44</v>
      </c>
      <c r="B58" s="45">
        <v>229098</v>
      </c>
      <c r="C58" s="45">
        <v>132907.3</v>
      </c>
      <c r="D58" s="39">
        <v>10716.6</v>
      </c>
      <c r="E58" s="39">
        <v>42649.9</v>
      </c>
      <c r="F58" s="39">
        <v>1519.3</v>
      </c>
      <c r="G58" s="39">
        <v>2397.6</v>
      </c>
      <c r="H58" s="58">
        <v>1935.2</v>
      </c>
      <c r="I58" s="39">
        <v>985.4</v>
      </c>
      <c r="J58" s="39">
        <v>915</v>
      </c>
      <c r="K58" s="39">
        <v>18715.4</v>
      </c>
      <c r="L58" s="39">
        <v>1922.9</v>
      </c>
      <c r="M58" s="39">
        <v>0</v>
      </c>
      <c r="N58" s="58">
        <v>51150</v>
      </c>
      <c r="O58" s="29"/>
    </row>
    <row r="59" spans="1:15" s="11" customFormat="1" ht="34.5" customHeight="1">
      <c r="A59" s="49" t="s">
        <v>45</v>
      </c>
      <c r="B59" s="45">
        <v>152325.4</v>
      </c>
      <c r="C59" s="45">
        <v>94909.6</v>
      </c>
      <c r="D59" s="39">
        <v>13327.5</v>
      </c>
      <c r="E59" s="39">
        <v>71866</v>
      </c>
      <c r="F59" s="39">
        <v>702.2</v>
      </c>
      <c r="G59" s="39">
        <v>849.2</v>
      </c>
      <c r="H59" s="58">
        <v>1832</v>
      </c>
      <c r="I59" s="39">
        <v>39.2</v>
      </c>
      <c r="J59" s="39">
        <v>5103.3</v>
      </c>
      <c r="K59" s="39">
        <v>126.7</v>
      </c>
      <c r="L59" s="39">
        <v>678.5</v>
      </c>
      <c r="M59" s="39">
        <v>0</v>
      </c>
      <c r="N59" s="58">
        <v>385</v>
      </c>
      <c r="O59" s="29"/>
    </row>
    <row r="60" spans="1:15" s="11" customFormat="1" ht="34.5" customHeight="1">
      <c r="A60" s="49" t="s">
        <v>46</v>
      </c>
      <c r="B60" s="45">
        <v>53480.2</v>
      </c>
      <c r="C60" s="45">
        <v>30589.6</v>
      </c>
      <c r="D60" s="39">
        <v>6846.3</v>
      </c>
      <c r="E60" s="39">
        <v>19778.8</v>
      </c>
      <c r="F60" s="39">
        <v>224.6</v>
      </c>
      <c r="G60" s="39">
        <v>2717.2</v>
      </c>
      <c r="H60" s="58">
        <v>650.6</v>
      </c>
      <c r="I60" s="39">
        <v>0</v>
      </c>
      <c r="J60" s="39">
        <v>119.7</v>
      </c>
      <c r="K60" s="39">
        <v>202.4</v>
      </c>
      <c r="L60" s="39">
        <v>50</v>
      </c>
      <c r="M60" s="39">
        <v>0</v>
      </c>
      <c r="N60" s="58">
        <v>0</v>
      </c>
      <c r="O60" s="29"/>
    </row>
    <row r="61" spans="1:15" s="11" customFormat="1" ht="34.5" customHeight="1">
      <c r="A61" s="49" t="s">
        <v>47</v>
      </c>
      <c r="B61" s="45">
        <v>281593.3</v>
      </c>
      <c r="C61" s="45">
        <v>172588.5</v>
      </c>
      <c r="D61" s="39">
        <v>21791.7</v>
      </c>
      <c r="E61" s="39">
        <v>121003.7</v>
      </c>
      <c r="F61" s="39">
        <v>3949.2</v>
      </c>
      <c r="G61" s="39">
        <v>8662</v>
      </c>
      <c r="H61" s="58">
        <v>856.8</v>
      </c>
      <c r="I61" s="39">
        <v>1125</v>
      </c>
      <c r="J61" s="39">
        <v>12877.3</v>
      </c>
      <c r="K61" s="39">
        <v>1245</v>
      </c>
      <c r="L61" s="39">
        <v>0</v>
      </c>
      <c r="M61" s="39">
        <v>0</v>
      </c>
      <c r="N61" s="58">
        <v>1077.8</v>
      </c>
      <c r="O61" s="29"/>
    </row>
    <row r="62" spans="1:15" s="11" customFormat="1" ht="34.5" customHeight="1">
      <c r="A62" s="49" t="s">
        <v>48</v>
      </c>
      <c r="B62" s="45">
        <v>55362.6</v>
      </c>
      <c r="C62" s="45">
        <v>29921</v>
      </c>
      <c r="D62" s="39">
        <v>7020.1</v>
      </c>
      <c r="E62" s="39">
        <v>17093.2</v>
      </c>
      <c r="F62" s="39">
        <v>0</v>
      </c>
      <c r="G62" s="39">
        <v>246.1</v>
      </c>
      <c r="H62" s="58">
        <v>299.1</v>
      </c>
      <c r="I62" s="39">
        <v>0</v>
      </c>
      <c r="J62" s="39">
        <v>796</v>
      </c>
      <c r="K62" s="39">
        <v>4052.5</v>
      </c>
      <c r="L62" s="39">
        <v>0</v>
      </c>
      <c r="M62" s="39">
        <v>0</v>
      </c>
      <c r="N62" s="58">
        <v>414</v>
      </c>
      <c r="O62" s="29"/>
    </row>
    <row r="63" spans="1:15" s="11" customFormat="1" ht="34.5" customHeight="1">
      <c r="A63" s="49" t="s">
        <v>49</v>
      </c>
      <c r="B63" s="45">
        <v>258422.4</v>
      </c>
      <c r="C63" s="45">
        <v>153276.1</v>
      </c>
      <c r="D63" s="39">
        <v>14232.6</v>
      </c>
      <c r="E63" s="39">
        <v>124628.3</v>
      </c>
      <c r="F63" s="39">
        <v>1177.3</v>
      </c>
      <c r="G63" s="39">
        <v>2397.1</v>
      </c>
      <c r="H63" s="58">
        <v>2616.2</v>
      </c>
      <c r="I63" s="39">
        <v>0</v>
      </c>
      <c r="J63" s="39">
        <v>733.3</v>
      </c>
      <c r="K63" s="39">
        <v>3085.2</v>
      </c>
      <c r="L63" s="39">
        <v>3466.1</v>
      </c>
      <c r="M63" s="39">
        <v>0</v>
      </c>
      <c r="N63" s="58">
        <v>940</v>
      </c>
      <c r="O63" s="29"/>
    </row>
    <row r="64" spans="1:15" s="11" customFormat="1" ht="51.75" customHeight="1">
      <c r="A64" s="49" t="s">
        <v>50</v>
      </c>
      <c r="B64" s="45">
        <v>100770.9</v>
      </c>
      <c r="C64" s="45">
        <v>63312.6</v>
      </c>
      <c r="D64" s="39">
        <v>5731.6</v>
      </c>
      <c r="E64" s="39">
        <v>47080.4</v>
      </c>
      <c r="F64" s="39">
        <v>346.7</v>
      </c>
      <c r="G64" s="39">
        <v>7304.7</v>
      </c>
      <c r="H64" s="58">
        <v>480.2</v>
      </c>
      <c r="I64" s="39">
        <v>0</v>
      </c>
      <c r="J64" s="39">
        <v>502.4</v>
      </c>
      <c r="K64" s="39">
        <v>434.4</v>
      </c>
      <c r="L64" s="39">
        <v>1180.2</v>
      </c>
      <c r="M64" s="39">
        <v>0</v>
      </c>
      <c r="N64" s="58">
        <v>252</v>
      </c>
      <c r="O64" s="29"/>
    </row>
    <row r="65" spans="1:15" s="11" customFormat="1" ht="48.75" customHeight="1">
      <c r="A65" s="49" t="s">
        <v>51</v>
      </c>
      <c r="B65" s="45">
        <v>162818.6</v>
      </c>
      <c r="C65" s="45">
        <v>94339.8</v>
      </c>
      <c r="D65" s="39">
        <v>13410.4</v>
      </c>
      <c r="E65" s="39">
        <v>71546.7</v>
      </c>
      <c r="F65" s="39">
        <v>367.4</v>
      </c>
      <c r="G65" s="39">
        <v>543.1</v>
      </c>
      <c r="H65" s="58">
        <v>1125.8</v>
      </c>
      <c r="I65" s="39">
        <v>65.1</v>
      </c>
      <c r="J65" s="39">
        <v>1030</v>
      </c>
      <c r="K65" s="39">
        <v>2874.6</v>
      </c>
      <c r="L65" s="39">
        <v>1316.7</v>
      </c>
      <c r="M65" s="39">
        <v>0</v>
      </c>
      <c r="N65" s="58">
        <v>2060</v>
      </c>
      <c r="O65" s="29"/>
    </row>
    <row r="66" spans="1:15" s="11" customFormat="1" ht="34.5" customHeight="1">
      <c r="A66" s="49" t="s">
        <v>52</v>
      </c>
      <c r="B66" s="45">
        <v>74218.2</v>
      </c>
      <c r="C66" s="45">
        <v>44305</v>
      </c>
      <c r="D66" s="39">
        <v>7979.8</v>
      </c>
      <c r="E66" s="39">
        <v>30975.5</v>
      </c>
      <c r="F66" s="39">
        <v>201.1</v>
      </c>
      <c r="G66" s="39">
        <v>833.4</v>
      </c>
      <c r="H66" s="58">
        <v>587.3</v>
      </c>
      <c r="I66" s="39">
        <v>718</v>
      </c>
      <c r="J66" s="39">
        <v>815.1</v>
      </c>
      <c r="K66" s="39">
        <v>1719.9</v>
      </c>
      <c r="L66" s="39">
        <v>49.9</v>
      </c>
      <c r="M66" s="39">
        <v>0</v>
      </c>
      <c r="N66" s="58">
        <v>425</v>
      </c>
      <c r="O66" s="29"/>
    </row>
    <row r="67" spans="1:15" s="11" customFormat="1" ht="34.5" customHeight="1">
      <c r="A67" s="49" t="s">
        <v>53</v>
      </c>
      <c r="B67" s="45">
        <v>266033.2</v>
      </c>
      <c r="C67" s="45">
        <v>172405.3</v>
      </c>
      <c r="D67" s="39">
        <v>17814</v>
      </c>
      <c r="E67" s="39">
        <v>116084.1</v>
      </c>
      <c r="F67" s="39">
        <v>6699.1</v>
      </c>
      <c r="G67" s="39">
        <v>6447.2</v>
      </c>
      <c r="H67" s="58">
        <v>4918.2</v>
      </c>
      <c r="I67" s="39">
        <v>1675.9</v>
      </c>
      <c r="J67" s="39">
        <v>11631.1</v>
      </c>
      <c r="K67" s="39">
        <v>4898.8</v>
      </c>
      <c r="L67" s="39">
        <v>1273.1</v>
      </c>
      <c r="M67" s="39">
        <v>0</v>
      </c>
      <c r="N67" s="58">
        <v>963.8</v>
      </c>
      <c r="O67" s="29"/>
    </row>
    <row r="68" spans="1:15" s="11" customFormat="1" ht="34.5" customHeight="1">
      <c r="A68" s="49" t="s">
        <v>54</v>
      </c>
      <c r="B68" s="45">
        <v>280881.9</v>
      </c>
      <c r="C68" s="45">
        <v>165700.2</v>
      </c>
      <c r="D68" s="39">
        <v>20328.5</v>
      </c>
      <c r="E68" s="39">
        <v>112377.7</v>
      </c>
      <c r="F68" s="39">
        <v>7022.3</v>
      </c>
      <c r="G68" s="39">
        <v>4382.7</v>
      </c>
      <c r="H68" s="58">
        <v>3960.6</v>
      </c>
      <c r="I68" s="39">
        <v>1888.7</v>
      </c>
      <c r="J68" s="39">
        <v>8500.6</v>
      </c>
      <c r="K68" s="39">
        <v>5249.3</v>
      </c>
      <c r="L68" s="39">
        <v>204.8</v>
      </c>
      <c r="M68" s="39">
        <v>0</v>
      </c>
      <c r="N68" s="58">
        <v>1785</v>
      </c>
      <c r="O68" s="29"/>
    </row>
    <row r="69" spans="1:15" s="11" customFormat="1" ht="56.25" customHeight="1">
      <c r="A69" s="49" t="s">
        <v>55</v>
      </c>
      <c r="B69" s="45">
        <v>138798</v>
      </c>
      <c r="C69" s="45">
        <v>82075.7</v>
      </c>
      <c r="D69" s="39">
        <v>13723.3</v>
      </c>
      <c r="E69" s="39">
        <v>63109.9</v>
      </c>
      <c r="F69" s="39">
        <v>548.8</v>
      </c>
      <c r="G69" s="39">
        <v>1096.4</v>
      </c>
      <c r="H69" s="58">
        <v>1161.8</v>
      </c>
      <c r="I69" s="39">
        <v>985.8</v>
      </c>
      <c r="J69" s="39">
        <v>1186.8</v>
      </c>
      <c r="K69" s="39">
        <v>112.9</v>
      </c>
      <c r="L69" s="39">
        <v>0</v>
      </c>
      <c r="M69" s="39">
        <v>0</v>
      </c>
      <c r="N69" s="58">
        <v>150</v>
      </c>
      <c r="O69" s="29"/>
    </row>
    <row r="70" spans="1:15" s="11" customFormat="1" ht="34.5" customHeight="1">
      <c r="A70" s="49" t="s">
        <v>56</v>
      </c>
      <c r="B70" s="45">
        <v>73719</v>
      </c>
      <c r="C70" s="45">
        <v>41314</v>
      </c>
      <c r="D70" s="39">
        <v>6745.1</v>
      </c>
      <c r="E70" s="39">
        <v>31337.5</v>
      </c>
      <c r="F70" s="39">
        <v>451.3</v>
      </c>
      <c r="G70" s="39">
        <v>730.4</v>
      </c>
      <c r="H70" s="58">
        <v>348.5</v>
      </c>
      <c r="I70" s="39">
        <v>0</v>
      </c>
      <c r="J70" s="39">
        <v>422.6</v>
      </c>
      <c r="K70" s="39">
        <v>376.9</v>
      </c>
      <c r="L70" s="39">
        <v>0</v>
      </c>
      <c r="M70" s="39">
        <v>0</v>
      </c>
      <c r="N70" s="58">
        <v>901.7</v>
      </c>
      <c r="O70" s="29"/>
    </row>
    <row r="71" spans="1:15" s="11" customFormat="1" ht="48" customHeight="1">
      <c r="A71" s="49" t="s">
        <v>57</v>
      </c>
      <c r="B71" s="45">
        <v>270021.2</v>
      </c>
      <c r="C71" s="45">
        <v>186298.3</v>
      </c>
      <c r="D71" s="39">
        <v>18022.8</v>
      </c>
      <c r="E71" s="39">
        <v>112201.5</v>
      </c>
      <c r="F71" s="39">
        <v>4399.1</v>
      </c>
      <c r="G71" s="39">
        <v>1487.2</v>
      </c>
      <c r="H71" s="58">
        <v>2798</v>
      </c>
      <c r="I71" s="39">
        <v>3013.6</v>
      </c>
      <c r="J71" s="39">
        <v>27080.9</v>
      </c>
      <c r="K71" s="39">
        <v>12292.1</v>
      </c>
      <c r="L71" s="39">
        <v>4248.1</v>
      </c>
      <c r="M71" s="39">
        <v>0</v>
      </c>
      <c r="N71" s="58">
        <v>755</v>
      </c>
      <c r="O71" s="29"/>
    </row>
    <row r="72" spans="1:15" s="12" customFormat="1" ht="34.5" customHeight="1">
      <c r="A72" s="49" t="s">
        <v>58</v>
      </c>
      <c r="B72" s="45">
        <v>69792.9</v>
      </c>
      <c r="C72" s="45">
        <v>41423.4</v>
      </c>
      <c r="D72" s="39">
        <v>8726</v>
      </c>
      <c r="E72" s="39">
        <v>27175.4</v>
      </c>
      <c r="F72" s="39">
        <v>356.6</v>
      </c>
      <c r="G72" s="39">
        <v>1485.3</v>
      </c>
      <c r="H72" s="58">
        <v>1958.3</v>
      </c>
      <c r="I72" s="39">
        <v>0</v>
      </c>
      <c r="J72" s="39">
        <v>495.5</v>
      </c>
      <c r="K72" s="39">
        <v>411.3</v>
      </c>
      <c r="L72" s="39">
        <v>415</v>
      </c>
      <c r="M72" s="39">
        <v>0</v>
      </c>
      <c r="N72" s="58">
        <v>400</v>
      </c>
      <c r="O72" s="29"/>
    </row>
    <row r="73" spans="1:15" s="12" customFormat="1" ht="34.5" customHeight="1">
      <c r="A73" s="49" t="s">
        <v>59</v>
      </c>
      <c r="B73" s="45">
        <v>90162.1</v>
      </c>
      <c r="C73" s="45">
        <v>53883.2</v>
      </c>
      <c r="D73" s="39">
        <v>17824.6</v>
      </c>
      <c r="E73" s="39">
        <v>27606.1</v>
      </c>
      <c r="F73" s="39">
        <v>492.6</v>
      </c>
      <c r="G73" s="39">
        <v>339</v>
      </c>
      <c r="H73" s="58">
        <v>1555.2</v>
      </c>
      <c r="I73" s="39">
        <v>0</v>
      </c>
      <c r="J73" s="39">
        <v>2257</v>
      </c>
      <c r="K73" s="39">
        <v>3708.7</v>
      </c>
      <c r="L73" s="39">
        <v>0</v>
      </c>
      <c r="M73" s="39">
        <v>0</v>
      </c>
      <c r="N73" s="58">
        <v>100</v>
      </c>
      <c r="O73" s="29"/>
    </row>
    <row r="74" spans="1:15" s="11" customFormat="1" ht="45.75" customHeight="1">
      <c r="A74" s="49" t="s">
        <v>60</v>
      </c>
      <c r="B74" s="45">
        <v>133569.2</v>
      </c>
      <c r="C74" s="45">
        <v>78113.3</v>
      </c>
      <c r="D74" s="39">
        <v>10327.9</v>
      </c>
      <c r="E74" s="39">
        <v>54172.5</v>
      </c>
      <c r="F74" s="39">
        <v>425.5</v>
      </c>
      <c r="G74" s="39">
        <v>4356.9</v>
      </c>
      <c r="H74" s="58">
        <v>603</v>
      </c>
      <c r="I74" s="39">
        <v>615.9</v>
      </c>
      <c r="J74" s="39">
        <v>2022.6</v>
      </c>
      <c r="K74" s="39">
        <v>2106</v>
      </c>
      <c r="L74" s="39">
        <v>2318</v>
      </c>
      <c r="M74" s="39">
        <v>0</v>
      </c>
      <c r="N74" s="58">
        <v>1165</v>
      </c>
      <c r="O74" s="29"/>
    </row>
    <row r="75" spans="1:15" s="11" customFormat="1" ht="45" customHeight="1">
      <c r="A75" s="49" t="s">
        <v>61</v>
      </c>
      <c r="B75" s="45">
        <v>169483.5</v>
      </c>
      <c r="C75" s="45">
        <v>102131.3</v>
      </c>
      <c r="D75" s="39">
        <v>13803.1</v>
      </c>
      <c r="E75" s="39">
        <v>76400.7</v>
      </c>
      <c r="F75" s="39">
        <v>987.2</v>
      </c>
      <c r="G75" s="39">
        <v>3866.9</v>
      </c>
      <c r="H75" s="58">
        <v>2520.5</v>
      </c>
      <c r="I75" s="39">
        <v>39.2</v>
      </c>
      <c r="J75" s="39">
        <v>760.7</v>
      </c>
      <c r="K75" s="39">
        <v>3303.7</v>
      </c>
      <c r="L75" s="39">
        <v>249.3</v>
      </c>
      <c r="M75" s="39">
        <v>0</v>
      </c>
      <c r="N75" s="58">
        <v>200</v>
      </c>
      <c r="O75" s="29"/>
    </row>
    <row r="76" spans="1:15" s="11" customFormat="1" ht="34.5" customHeight="1">
      <c r="A76" s="49" t="s">
        <v>62</v>
      </c>
      <c r="B76" s="45">
        <v>106422.8</v>
      </c>
      <c r="C76" s="45">
        <v>64653</v>
      </c>
      <c r="D76" s="39">
        <v>9938.4</v>
      </c>
      <c r="E76" s="39">
        <v>44756.1</v>
      </c>
      <c r="F76" s="39">
        <v>1083.8</v>
      </c>
      <c r="G76" s="39">
        <v>216.6</v>
      </c>
      <c r="H76" s="58">
        <v>584.8</v>
      </c>
      <c r="I76" s="39">
        <v>0</v>
      </c>
      <c r="J76" s="39">
        <v>158.1</v>
      </c>
      <c r="K76" s="39">
        <v>6715.1</v>
      </c>
      <c r="L76" s="39">
        <v>1120.1</v>
      </c>
      <c r="M76" s="39">
        <v>0</v>
      </c>
      <c r="N76" s="58">
        <v>80</v>
      </c>
      <c r="O76" s="29"/>
    </row>
    <row r="77" spans="1:15" s="11" customFormat="1" ht="34.5" customHeight="1">
      <c r="A77" s="49" t="s">
        <v>63</v>
      </c>
      <c r="B77" s="45">
        <v>2391046.6</v>
      </c>
      <c r="C77" s="45">
        <v>1381023</v>
      </c>
      <c r="D77" s="39">
        <v>113551.9</v>
      </c>
      <c r="E77" s="39">
        <v>638342.9</v>
      </c>
      <c r="F77" s="39">
        <v>100185.3</v>
      </c>
      <c r="G77" s="39">
        <v>89422</v>
      </c>
      <c r="H77" s="58">
        <v>7922.8</v>
      </c>
      <c r="I77" s="39">
        <v>20409.9</v>
      </c>
      <c r="J77" s="39">
        <v>66310.4</v>
      </c>
      <c r="K77" s="39">
        <v>121804.9</v>
      </c>
      <c r="L77" s="39">
        <v>4573.7</v>
      </c>
      <c r="M77" s="39">
        <v>164261.6</v>
      </c>
      <c r="N77" s="58">
        <v>54237.6</v>
      </c>
      <c r="O77" s="29"/>
    </row>
    <row r="78" spans="1:15" s="14" customFormat="1" ht="48.75" customHeight="1">
      <c r="A78" s="49" t="s">
        <v>64</v>
      </c>
      <c r="B78" s="45">
        <v>94842.8</v>
      </c>
      <c r="C78" s="45">
        <v>60203.9</v>
      </c>
      <c r="D78" s="39">
        <v>11330.3</v>
      </c>
      <c r="E78" s="39">
        <v>43604.3</v>
      </c>
      <c r="F78" s="39">
        <v>77.1</v>
      </c>
      <c r="G78" s="39">
        <v>2193.1</v>
      </c>
      <c r="H78" s="58">
        <v>329.5</v>
      </c>
      <c r="I78" s="39">
        <v>0</v>
      </c>
      <c r="J78" s="39">
        <v>277.6</v>
      </c>
      <c r="K78" s="39">
        <v>2392</v>
      </c>
      <c r="L78" s="39">
        <v>0</v>
      </c>
      <c r="M78" s="39">
        <v>0</v>
      </c>
      <c r="N78" s="58">
        <v>0</v>
      </c>
      <c r="O78" s="29"/>
    </row>
    <row r="79" spans="1:15" s="11" customFormat="1" ht="34.5" customHeight="1">
      <c r="A79" s="49" t="s">
        <v>65</v>
      </c>
      <c r="B79" s="45">
        <v>820879.5</v>
      </c>
      <c r="C79" s="45">
        <v>507404.3</v>
      </c>
      <c r="D79" s="39">
        <v>45133.4</v>
      </c>
      <c r="E79" s="39">
        <v>359095.2</v>
      </c>
      <c r="F79" s="39">
        <v>11958.5</v>
      </c>
      <c r="G79" s="39">
        <v>22825.6</v>
      </c>
      <c r="H79" s="58">
        <v>9111.9</v>
      </c>
      <c r="I79" s="39">
        <v>9702.4</v>
      </c>
      <c r="J79" s="39">
        <v>20407.9</v>
      </c>
      <c r="K79" s="39">
        <v>23841.6</v>
      </c>
      <c r="L79" s="39">
        <v>370.6</v>
      </c>
      <c r="M79" s="39">
        <v>0</v>
      </c>
      <c r="N79" s="58">
        <v>4957.2</v>
      </c>
      <c r="O79" s="29"/>
    </row>
    <row r="80" spans="1:15" s="15" customFormat="1" ht="34.5" customHeight="1">
      <c r="A80" s="49" t="s">
        <v>66</v>
      </c>
      <c r="B80" s="45">
        <v>137130.4</v>
      </c>
      <c r="C80" s="45">
        <v>73828.5</v>
      </c>
      <c r="D80" s="39">
        <v>9129.9</v>
      </c>
      <c r="E80" s="39">
        <v>55159.7</v>
      </c>
      <c r="F80" s="39">
        <v>361.5</v>
      </c>
      <c r="G80" s="39">
        <v>1952.2</v>
      </c>
      <c r="H80" s="58">
        <v>2303.4</v>
      </c>
      <c r="I80" s="39">
        <v>0</v>
      </c>
      <c r="J80" s="39">
        <v>3093.8</v>
      </c>
      <c r="K80" s="39">
        <v>1298</v>
      </c>
      <c r="L80" s="39">
        <v>0</v>
      </c>
      <c r="M80" s="39">
        <v>0</v>
      </c>
      <c r="N80" s="58">
        <v>530</v>
      </c>
      <c r="O80" s="29"/>
    </row>
    <row r="81" spans="1:15" s="15" customFormat="1" ht="34.5" customHeight="1">
      <c r="A81" s="50" t="s">
        <v>67</v>
      </c>
      <c r="B81" s="45">
        <v>367551.5</v>
      </c>
      <c r="C81" s="45">
        <v>168357</v>
      </c>
      <c r="D81" s="39">
        <v>20020.2</v>
      </c>
      <c r="E81" s="39">
        <v>53224.8</v>
      </c>
      <c r="F81" s="39">
        <v>2488.2</v>
      </c>
      <c r="G81" s="39">
        <v>7503.7</v>
      </c>
      <c r="H81" s="58">
        <v>1968.6</v>
      </c>
      <c r="I81" s="39">
        <v>1216.9</v>
      </c>
      <c r="J81" s="39">
        <v>6923.6</v>
      </c>
      <c r="K81" s="39">
        <v>21861.9</v>
      </c>
      <c r="L81" s="39">
        <v>2980.6</v>
      </c>
      <c r="M81" s="39">
        <v>36804</v>
      </c>
      <c r="N81" s="58">
        <v>13364.5</v>
      </c>
      <c r="O81" s="29"/>
    </row>
    <row r="82" spans="1:15" s="15" customFormat="1" ht="34.5" customHeight="1">
      <c r="A82" s="50" t="s">
        <v>68</v>
      </c>
      <c r="B82" s="45">
        <v>216620.1</v>
      </c>
      <c r="C82" s="45">
        <v>136207.8</v>
      </c>
      <c r="D82" s="39">
        <v>18369.9</v>
      </c>
      <c r="E82" s="39">
        <v>93522.3</v>
      </c>
      <c r="F82" s="39">
        <v>6050.9</v>
      </c>
      <c r="G82" s="39">
        <v>8364</v>
      </c>
      <c r="H82" s="58">
        <v>2574.9</v>
      </c>
      <c r="I82" s="39">
        <v>479.6</v>
      </c>
      <c r="J82" s="39">
        <v>2874.7</v>
      </c>
      <c r="K82" s="39">
        <v>1011.6</v>
      </c>
      <c r="L82" s="39">
        <v>13.5</v>
      </c>
      <c r="M82" s="39">
        <v>0</v>
      </c>
      <c r="N82" s="58">
        <v>2946.4</v>
      </c>
      <c r="O82" s="29"/>
    </row>
    <row r="83" spans="1:15" ht="30" customHeight="1">
      <c r="A83" s="3"/>
      <c r="B83" s="16"/>
      <c r="C83" s="17"/>
      <c r="D83" s="33"/>
      <c r="E83" s="40"/>
      <c r="F83" s="25"/>
      <c r="G83" s="13"/>
      <c r="H83" s="25"/>
      <c r="I83" s="25"/>
      <c r="J83" s="25"/>
      <c r="K83" s="25"/>
      <c r="L83" s="25"/>
      <c r="M83" s="25"/>
      <c r="N83" s="25"/>
      <c r="O83" s="29"/>
    </row>
    <row r="84" spans="1:15" s="18" customFormat="1" ht="15.75">
      <c r="A84" s="22"/>
      <c r="B84" s="19"/>
      <c r="C84" s="16"/>
      <c r="D84" s="36"/>
      <c r="E84" s="41"/>
      <c r="F84" s="26"/>
      <c r="G84" s="26"/>
      <c r="H84" s="26"/>
      <c r="I84" s="26"/>
      <c r="J84" s="26"/>
      <c r="K84" s="26"/>
      <c r="L84" s="51"/>
      <c r="M84" s="24"/>
      <c r="N84" s="24"/>
      <c r="O84" s="29"/>
    </row>
    <row r="85" spans="1:15" s="20" customFormat="1" ht="15.75">
      <c r="A85" s="23"/>
      <c r="B85" s="28"/>
      <c r="C85" s="28"/>
      <c r="D85" s="34"/>
      <c r="E85" s="41"/>
      <c r="F85" s="26"/>
      <c r="G85" s="24"/>
      <c r="H85" s="26"/>
      <c r="I85" s="26"/>
      <c r="J85" s="26"/>
      <c r="K85" s="26"/>
      <c r="L85" s="26"/>
      <c r="M85" s="24"/>
      <c r="N85" s="24"/>
      <c r="O85" s="29"/>
    </row>
    <row r="86" spans="1:15" s="21" customFormat="1" ht="15.75">
      <c r="A86" s="4"/>
      <c r="B86" s="19"/>
      <c r="C86" s="5"/>
      <c r="D86" s="35"/>
      <c r="E86" s="41"/>
      <c r="F86" s="26"/>
      <c r="G86" s="24"/>
      <c r="H86" s="26"/>
      <c r="I86" s="26"/>
      <c r="J86" s="26"/>
      <c r="K86" s="26"/>
      <c r="L86" s="26"/>
      <c r="M86" s="24"/>
      <c r="N86" s="24"/>
      <c r="O86" s="29"/>
    </row>
    <row r="87" spans="1:15" ht="12.75" customHeight="1">
      <c r="A87" s="1"/>
      <c r="C87" s="47"/>
      <c r="E87" s="41"/>
      <c r="F87" s="26"/>
      <c r="G87" s="26"/>
      <c r="H87" s="26"/>
      <c r="I87" s="26"/>
      <c r="J87" s="26"/>
      <c r="K87" s="26"/>
      <c r="L87" s="26"/>
      <c r="M87" s="27"/>
      <c r="N87" s="27"/>
      <c r="O87" s="29"/>
    </row>
    <row r="88" spans="1:15" ht="15.75">
      <c r="A88" s="1"/>
      <c r="E88" s="41"/>
      <c r="F88" s="26"/>
      <c r="G88" s="26"/>
      <c r="H88" s="26"/>
      <c r="I88" s="26"/>
      <c r="J88" s="26"/>
      <c r="K88" s="26"/>
      <c r="L88" s="26"/>
      <c r="M88" s="26"/>
      <c r="N88" s="26"/>
      <c r="O88" s="29"/>
    </row>
    <row r="89" spans="1:14" ht="15.75">
      <c r="A89" s="1"/>
      <c r="B89" s="19"/>
      <c r="C89" s="19"/>
      <c r="E89" s="41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5.75">
      <c r="A90" s="1"/>
      <c r="B90" s="19"/>
      <c r="C90" s="19"/>
      <c r="E90" s="41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5.75">
      <c r="A91" s="1"/>
      <c r="B91" s="19"/>
      <c r="C91" s="19"/>
      <c r="E91" s="41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5.75">
      <c r="A92" s="1"/>
      <c r="B92" s="19"/>
      <c r="C92" s="19"/>
      <c r="E92" s="41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5.75">
      <c r="A93" s="1"/>
      <c r="B93" s="19"/>
      <c r="C93" s="19"/>
      <c r="E93" s="41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15.75">
      <c r="A94" s="1"/>
      <c r="B94" s="19"/>
      <c r="C94" s="19"/>
      <c r="E94" s="41"/>
      <c r="F94" s="26"/>
      <c r="G94" s="26"/>
      <c r="H94" s="26"/>
      <c r="I94" s="26"/>
      <c r="J94" s="26"/>
      <c r="K94" s="26"/>
      <c r="L94" s="26"/>
      <c r="M94" s="26"/>
      <c r="N94" s="26"/>
    </row>
    <row r="95" spans="1:14" ht="15.75">
      <c r="A95" s="1"/>
      <c r="B95" s="19"/>
      <c r="C95" s="19"/>
      <c r="E95" s="41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5.75">
      <c r="A96" s="1"/>
      <c r="B96" s="19"/>
      <c r="C96" s="19"/>
      <c r="E96" s="41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5.75">
      <c r="A97" s="1"/>
      <c r="B97" s="19"/>
      <c r="C97" s="19"/>
      <c r="E97" s="41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5.75">
      <c r="A98" s="1"/>
      <c r="B98" s="19"/>
      <c r="C98" s="19"/>
      <c r="E98" s="41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5.75">
      <c r="A99" s="1"/>
      <c r="B99" s="19"/>
      <c r="C99" s="19"/>
      <c r="E99" s="41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5.75">
      <c r="A100" s="1"/>
      <c r="B100" s="19"/>
      <c r="C100" s="19"/>
      <c r="E100" s="41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5.75">
      <c r="A101" s="1"/>
      <c r="B101" s="19"/>
      <c r="C101" s="19"/>
      <c r="E101" s="41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5.75">
      <c r="A102" s="1"/>
      <c r="B102" s="19"/>
      <c r="C102" s="19"/>
      <c r="E102" s="41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5.75">
      <c r="A103" s="1"/>
      <c r="B103" s="19"/>
      <c r="C103" s="19"/>
      <c r="E103" s="41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5.75">
      <c r="A104" s="1"/>
      <c r="B104" s="19"/>
      <c r="C104" s="19"/>
      <c r="E104" s="41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5.75">
      <c r="A105" s="1"/>
      <c r="B105" s="19"/>
      <c r="C105" s="19"/>
      <c r="E105" s="41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5.75">
      <c r="A106" s="1"/>
      <c r="B106" s="19"/>
      <c r="C106" s="19"/>
      <c r="E106" s="41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5.75">
      <c r="A107" s="1"/>
      <c r="B107" s="19"/>
      <c r="C107" s="19"/>
      <c r="E107" s="41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5.75">
      <c r="A108" s="1"/>
      <c r="B108" s="19"/>
      <c r="C108" s="19"/>
      <c r="E108" s="41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5.75">
      <c r="A109" s="1"/>
      <c r="B109" s="19"/>
      <c r="C109" s="19"/>
      <c r="E109" s="41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5.75">
      <c r="A110" s="1"/>
      <c r="B110" s="19"/>
      <c r="C110" s="19"/>
      <c r="E110" s="41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5.75">
      <c r="A111" s="1"/>
      <c r="B111" s="19"/>
      <c r="C111" s="19"/>
      <c r="E111" s="41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t="15.75">
      <c r="A112" s="1"/>
      <c r="E112" s="41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15.75">
      <c r="A113" s="1"/>
      <c r="E113" s="41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t="15.75">
      <c r="A114" s="1"/>
      <c r="E114" s="41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15.75">
      <c r="A115" s="1"/>
      <c r="E115" s="41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15.75">
      <c r="A116" s="1"/>
      <c r="E116" s="41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15.75">
      <c r="A117" s="1"/>
      <c r="E117" s="41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5.75">
      <c r="A118" s="1"/>
      <c r="E118" s="41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15.75">
      <c r="A119" s="1"/>
      <c r="E119" s="41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15.75">
      <c r="A120" s="1"/>
      <c r="E120" s="41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5.75">
      <c r="A121" s="1"/>
      <c r="E121" s="41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5.75">
      <c r="A122" s="1"/>
      <c r="E122" s="41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5.75">
      <c r="A123" s="1"/>
      <c r="E123" s="41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5.75">
      <c r="A124" s="1"/>
      <c r="E124" s="41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5.75">
      <c r="A125" s="1"/>
      <c r="E125" s="41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5.75">
      <c r="A126" s="1"/>
      <c r="E126" s="41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ht="15.75">
      <c r="A127" s="1"/>
      <c r="E127" s="41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ht="15.75">
      <c r="A128" s="1"/>
      <c r="E128" s="41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15.75">
      <c r="A129" s="1"/>
      <c r="E129" s="41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ht="15.75">
      <c r="A130" s="1"/>
      <c r="E130" s="41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ht="15.75">
      <c r="A131" s="1"/>
      <c r="E131" s="41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ht="15.75">
      <c r="A132" s="1"/>
      <c r="E132" s="41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ht="15.75">
      <c r="A133" s="1"/>
      <c r="E133" s="41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ht="15.75">
      <c r="A134" s="1"/>
      <c r="E134" s="41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ht="15.75">
      <c r="A135" s="1"/>
      <c r="E135" s="41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15.75">
      <c r="A136" s="1"/>
      <c r="E136" s="41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15.75">
      <c r="A137" s="1"/>
      <c r="E137" s="41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ht="15.75">
      <c r="A138" s="1"/>
      <c r="E138" s="41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ht="15.75">
      <c r="A139" s="1"/>
      <c r="E139" s="41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ht="15.75">
      <c r="A140" s="1"/>
      <c r="E140" s="41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ht="15.75">
      <c r="A141" s="1"/>
      <c r="E141" s="41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ht="15.75">
      <c r="A142" s="1"/>
      <c r="E142" s="41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15.75">
      <c r="A143" s="1"/>
      <c r="E143" s="41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ht="15.75">
      <c r="A144" s="1"/>
      <c r="E144" s="41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ht="15.75">
      <c r="A145" s="1"/>
      <c r="E145" s="41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ht="15.75">
      <c r="A146" s="1"/>
      <c r="E146" s="41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ht="15.75">
      <c r="A147" s="1"/>
      <c r="E147" s="41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ht="15.75">
      <c r="A148" s="1"/>
      <c r="E148" s="41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5:14" ht="15.75">
      <c r="E149" s="41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5:14" ht="15.75">
      <c r="E150" s="41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5:14" ht="15.75">
      <c r="E151" s="41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5:14" ht="15.75">
      <c r="E152" s="41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5:14" ht="15.75">
      <c r="E153" s="41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5:14" ht="15.75">
      <c r="E154" s="41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5:14" ht="15.75">
      <c r="E155" s="41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5:14" ht="15.75">
      <c r="E156" s="41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5:14" ht="15.75">
      <c r="E157" s="41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5:14" ht="15.75">
      <c r="E158" s="41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5:14" ht="15.75">
      <c r="E159" s="41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5:14" ht="15.75">
      <c r="E160" s="41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5:14" ht="15.75">
      <c r="E161" s="41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5:14" ht="15.75">
      <c r="E162" s="41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5:14" ht="15.75">
      <c r="E163" s="41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5:14" ht="15.75">
      <c r="E164" s="41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5:14" ht="15.75">
      <c r="E165" s="41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5:14" ht="15.75">
      <c r="E166" s="41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5:14" ht="15.75">
      <c r="E167" s="41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5:14" ht="15.75">
      <c r="E168" s="41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5:14" ht="15.75">
      <c r="E169" s="41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5:14" ht="15.75">
      <c r="E170" s="41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5:14" ht="15.75">
      <c r="E171" s="41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5:14" ht="15.75">
      <c r="E172" s="41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5:14" ht="15.75">
      <c r="E173" s="41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5:14" ht="15.75">
      <c r="E174" s="41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5:14" ht="15.75">
      <c r="E175" s="41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5:14" ht="15.75">
      <c r="E176" s="41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5:14" ht="15.75">
      <c r="E177" s="41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5:14" ht="15.75">
      <c r="E178" s="41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5:14" ht="15.75">
      <c r="E179" s="41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5:14" ht="15.75">
      <c r="E180" s="41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5:14" ht="15.75">
      <c r="E181" s="41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5:14" ht="15.75">
      <c r="E182" s="41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5:14" ht="15.75">
      <c r="E183" s="41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5:14" ht="15.75">
      <c r="E184" s="41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5:14" ht="15.75">
      <c r="E185" s="41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5:14" ht="15.75">
      <c r="E186" s="41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5:14" ht="15.75">
      <c r="E187" s="41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5:14" ht="15.75">
      <c r="E188" s="41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5:14" ht="15.75">
      <c r="E189" s="41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5:14" ht="15.75">
      <c r="E190" s="41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5:14" ht="15.75">
      <c r="E191" s="41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5:14" ht="15.75">
      <c r="E192" s="41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5:14" ht="15.75">
      <c r="E193" s="41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5:14" ht="15.75">
      <c r="E194" s="41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5:14" ht="15.75">
      <c r="E195" s="41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5:14" ht="15.75">
      <c r="E196" s="41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5:14" ht="15.75">
      <c r="E197" s="41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5:14" ht="15.75">
      <c r="E198" s="41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5:14" ht="15.75">
      <c r="E199" s="41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5:14" ht="15.75">
      <c r="E200" s="41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5:14" ht="15.75">
      <c r="E201" s="41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5:14" ht="15.75">
      <c r="E202" s="41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5:14" ht="15.75">
      <c r="E203" s="41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5:14" ht="15.75">
      <c r="E204" s="41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5:14" ht="15.75">
      <c r="E205" s="41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5:14" ht="15.75">
      <c r="E206" s="41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5:14" ht="15.75">
      <c r="E207" s="41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5:14" ht="15.75">
      <c r="E208" s="41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5:14" ht="15.75">
      <c r="E209" s="41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5:14" ht="15.75">
      <c r="E210" s="41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5:14" ht="15.75">
      <c r="E211" s="41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5:14" ht="15.75">
      <c r="E212" s="41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5:14" ht="15.75">
      <c r="E213" s="41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5:14" ht="15.75">
      <c r="E214" s="41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5:14" ht="15.75">
      <c r="E215" s="41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5:14" ht="15.75">
      <c r="E216" s="41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5:14" ht="15.75">
      <c r="E217" s="41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5:14" ht="15.75">
      <c r="E218" s="41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5:14" ht="15.75">
      <c r="E219" s="41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5:14" ht="15.75">
      <c r="E220" s="41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5:14" ht="15.75">
      <c r="E221" s="41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5:14" ht="15.75">
      <c r="E222" s="41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5:14" ht="15.75">
      <c r="E223" s="41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5:14" ht="15.75">
      <c r="E224" s="41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5:14" ht="15.75">
      <c r="E225" s="41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5:14" ht="15.75">
      <c r="E226" s="41"/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5:14" ht="15.75">
      <c r="E227" s="41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5:14" ht="15.75">
      <c r="E228" s="41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5:14" ht="15.75">
      <c r="E229" s="41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5:14" ht="15.75">
      <c r="E230" s="41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5:14" ht="15.75">
      <c r="E231" s="41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5:14" ht="15.75">
      <c r="E232" s="41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5:14" ht="15.75">
      <c r="E233" s="41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5:14" ht="15.75">
      <c r="E234" s="41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5:14" ht="15.75">
      <c r="E235" s="41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5:14" ht="15.75">
      <c r="E236" s="41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5:14" ht="15.75">
      <c r="E237" s="41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5:14" ht="15.75">
      <c r="E238" s="41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5:14" ht="15.75">
      <c r="E239" s="41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5:14" ht="15.75">
      <c r="E240" s="41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5:14" ht="15.75">
      <c r="E241" s="41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5:14" ht="15.75">
      <c r="E242" s="41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5:14" ht="15.75">
      <c r="E243" s="41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5:14" ht="15.75">
      <c r="E244" s="41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5:14" ht="15.75">
      <c r="E245" s="41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5:14" ht="15.75">
      <c r="E246" s="41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5:14" ht="15.75">
      <c r="E247" s="41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5:14" ht="15.75">
      <c r="E248" s="41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5:14" ht="15.75">
      <c r="E249" s="41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5:14" ht="15.75">
      <c r="E250" s="41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5:14" ht="15.75">
      <c r="E251" s="41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5:14" ht="15.75">
      <c r="E252" s="41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5:14" ht="15.75">
      <c r="E253" s="41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5:14" ht="15.75">
      <c r="E254" s="41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5:14" ht="15.75">
      <c r="E255" s="41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5:14" ht="15.75">
      <c r="E256" s="41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5:14" ht="15.75">
      <c r="E257" s="41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5:14" ht="15.75">
      <c r="E258" s="41"/>
      <c r="F258" s="26"/>
      <c r="G258" s="26"/>
      <c r="H258" s="26"/>
      <c r="I258" s="26"/>
      <c r="J258" s="26"/>
      <c r="K258" s="26"/>
      <c r="L258" s="26"/>
      <c r="M258" s="26"/>
      <c r="N258" s="26"/>
    </row>
    <row r="259" spans="5:14" ht="15.75">
      <c r="E259" s="41"/>
      <c r="F259" s="26"/>
      <c r="G259" s="26"/>
      <c r="H259" s="26"/>
      <c r="I259" s="26"/>
      <c r="J259" s="26"/>
      <c r="K259" s="26"/>
      <c r="L259" s="26"/>
      <c r="M259" s="26"/>
      <c r="N259" s="26"/>
    </row>
    <row r="260" spans="5:14" ht="15.75">
      <c r="E260" s="41"/>
      <c r="F260" s="26"/>
      <c r="G260" s="26"/>
      <c r="H260" s="26"/>
      <c r="I260" s="26"/>
      <c r="J260" s="26"/>
      <c r="K260" s="26"/>
      <c r="L260" s="26"/>
      <c r="M260" s="26"/>
      <c r="N260" s="26"/>
    </row>
    <row r="261" spans="5:14" ht="15.75">
      <c r="E261" s="41"/>
      <c r="F261" s="26"/>
      <c r="G261" s="26"/>
      <c r="H261" s="26"/>
      <c r="I261" s="26"/>
      <c r="J261" s="26"/>
      <c r="K261" s="26"/>
      <c r="L261" s="26"/>
      <c r="M261" s="26"/>
      <c r="N261" s="26"/>
    </row>
    <row r="262" spans="5:14" ht="15.75">
      <c r="E262" s="41"/>
      <c r="F262" s="26"/>
      <c r="G262" s="26"/>
      <c r="H262" s="26"/>
      <c r="I262" s="26"/>
      <c r="J262" s="26"/>
      <c r="K262" s="26"/>
      <c r="L262" s="26"/>
      <c r="M262" s="26"/>
      <c r="N262" s="26"/>
    </row>
    <row r="263" spans="5:14" ht="15.75">
      <c r="E263" s="41"/>
      <c r="F263" s="26"/>
      <c r="G263" s="26"/>
      <c r="H263" s="26"/>
      <c r="I263" s="26"/>
      <c r="J263" s="26"/>
      <c r="K263" s="26"/>
      <c r="L263" s="26"/>
      <c r="M263" s="26"/>
      <c r="N263" s="26"/>
    </row>
    <row r="264" spans="5:14" ht="15.75">
      <c r="E264" s="41"/>
      <c r="F264" s="26"/>
      <c r="G264" s="26"/>
      <c r="H264" s="26"/>
      <c r="I264" s="26"/>
      <c r="J264" s="26"/>
      <c r="K264" s="26"/>
      <c r="L264" s="26"/>
      <c r="M264" s="26"/>
      <c r="N264" s="26"/>
    </row>
    <row r="265" spans="5:14" ht="15.75">
      <c r="E265" s="41"/>
      <c r="F265" s="26"/>
      <c r="G265" s="26"/>
      <c r="H265" s="26"/>
      <c r="I265" s="26"/>
      <c r="J265" s="26"/>
      <c r="K265" s="26"/>
      <c r="L265" s="26"/>
      <c r="M265" s="26"/>
      <c r="N265" s="26"/>
    </row>
    <row r="266" spans="5:14" ht="15.75">
      <c r="E266" s="41"/>
      <c r="F266" s="26"/>
      <c r="G266" s="26"/>
      <c r="H266" s="26"/>
      <c r="I266" s="26"/>
      <c r="J266" s="26"/>
      <c r="K266" s="26"/>
      <c r="L266" s="26"/>
      <c r="M266" s="26"/>
      <c r="N266" s="26"/>
    </row>
    <row r="267" spans="5:14" ht="15.75">
      <c r="E267" s="41"/>
      <c r="F267" s="26"/>
      <c r="G267" s="26"/>
      <c r="H267" s="26"/>
      <c r="I267" s="26"/>
      <c r="J267" s="26"/>
      <c r="K267" s="26"/>
      <c r="L267" s="26"/>
      <c r="M267" s="26"/>
      <c r="N267" s="26"/>
    </row>
    <row r="268" spans="5:14" ht="15.75">
      <c r="E268" s="41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5:14" ht="15.75">
      <c r="E269" s="41"/>
      <c r="F269" s="26"/>
      <c r="G269" s="26"/>
      <c r="H269" s="26"/>
      <c r="I269" s="26"/>
      <c r="J269" s="26"/>
      <c r="K269" s="26"/>
      <c r="L269" s="26"/>
      <c r="M269" s="26"/>
      <c r="N269" s="26"/>
    </row>
    <row r="270" spans="5:14" ht="15.75">
      <c r="E270" s="41"/>
      <c r="F270" s="26"/>
      <c r="G270" s="26"/>
      <c r="H270" s="26"/>
      <c r="I270" s="26"/>
      <c r="J270" s="26"/>
      <c r="K270" s="26"/>
      <c r="L270" s="26"/>
      <c r="M270" s="26"/>
      <c r="N270" s="26"/>
    </row>
    <row r="271" spans="5:14" ht="15.75">
      <c r="E271" s="41"/>
      <c r="F271" s="26"/>
      <c r="G271" s="26"/>
      <c r="H271" s="26"/>
      <c r="I271" s="26"/>
      <c r="J271" s="26"/>
      <c r="K271" s="26"/>
      <c r="L271" s="26"/>
      <c r="M271" s="26"/>
      <c r="N271" s="26"/>
    </row>
    <row r="272" spans="5:14" ht="15.75">
      <c r="E272" s="41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5:14" ht="15.75">
      <c r="E273" s="41"/>
      <c r="F273" s="26"/>
      <c r="G273" s="26"/>
      <c r="H273" s="26"/>
      <c r="I273" s="26"/>
      <c r="J273" s="26"/>
      <c r="K273" s="26"/>
      <c r="L273" s="26"/>
      <c r="M273" s="26"/>
      <c r="N273" s="26"/>
    </row>
    <row r="274" spans="5:14" ht="15.75">
      <c r="E274" s="41"/>
      <c r="F274" s="26"/>
      <c r="G274" s="26"/>
      <c r="H274" s="26"/>
      <c r="I274" s="26"/>
      <c r="J274" s="26"/>
      <c r="K274" s="26"/>
      <c r="L274" s="26"/>
      <c r="M274" s="26"/>
      <c r="N274" s="26"/>
    </row>
    <row r="275" spans="5:14" ht="15.75">
      <c r="E275" s="41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5:14" ht="15.75">
      <c r="E276" s="41"/>
      <c r="F276" s="26"/>
      <c r="G276" s="26"/>
      <c r="H276" s="26"/>
      <c r="I276" s="26"/>
      <c r="J276" s="26"/>
      <c r="K276" s="26"/>
      <c r="L276" s="26"/>
      <c r="M276" s="26"/>
      <c r="N276" s="26"/>
    </row>
    <row r="277" spans="5:14" ht="15.75">
      <c r="E277" s="41"/>
      <c r="F277" s="26"/>
      <c r="G277" s="26"/>
      <c r="H277" s="26"/>
      <c r="I277" s="26"/>
      <c r="J277" s="26"/>
      <c r="K277" s="26"/>
      <c r="L277" s="26"/>
      <c r="M277" s="26"/>
      <c r="N277" s="26"/>
    </row>
    <row r="278" spans="5:14" ht="15.75">
      <c r="E278" s="41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5:14" ht="15.75">
      <c r="E279" s="41"/>
      <c r="F279" s="26"/>
      <c r="G279" s="26"/>
      <c r="H279" s="26"/>
      <c r="I279" s="26"/>
      <c r="J279" s="26"/>
      <c r="K279" s="26"/>
      <c r="L279" s="26"/>
      <c r="M279" s="26"/>
      <c r="N279" s="26"/>
    </row>
    <row r="280" spans="5:14" ht="15.75">
      <c r="E280" s="41"/>
      <c r="F280" s="26"/>
      <c r="G280" s="26"/>
      <c r="H280" s="26"/>
      <c r="I280" s="26"/>
      <c r="J280" s="26"/>
      <c r="K280" s="26"/>
      <c r="L280" s="26"/>
      <c r="M280" s="26"/>
      <c r="N280" s="26"/>
    </row>
    <row r="281" spans="5:14" ht="15.75">
      <c r="E281" s="41"/>
      <c r="F281" s="26"/>
      <c r="G281" s="26"/>
      <c r="H281" s="26"/>
      <c r="I281" s="26"/>
      <c r="J281" s="26"/>
      <c r="K281" s="26"/>
      <c r="L281" s="26"/>
      <c r="M281" s="26"/>
      <c r="N281" s="26"/>
    </row>
    <row r="282" spans="5:14" ht="15.75">
      <c r="E282" s="41"/>
      <c r="F282" s="26"/>
      <c r="G282" s="26"/>
      <c r="H282" s="26"/>
      <c r="I282" s="26"/>
      <c r="J282" s="26"/>
      <c r="K282" s="26"/>
      <c r="L282" s="26"/>
      <c r="M282" s="26"/>
      <c r="N282" s="26"/>
    </row>
    <row r="283" spans="5:14" ht="15.75">
      <c r="E283" s="41"/>
      <c r="F283" s="26"/>
      <c r="G283" s="26"/>
      <c r="H283" s="26"/>
      <c r="I283" s="26"/>
      <c r="J283" s="26"/>
      <c r="K283" s="26"/>
      <c r="L283" s="26"/>
      <c r="M283" s="26"/>
      <c r="N283" s="26"/>
    </row>
    <row r="284" spans="5:14" ht="15.75">
      <c r="E284" s="41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5:14" ht="15.75">
      <c r="E285" s="41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5:14" ht="15.75">
      <c r="E286" s="41"/>
      <c r="F286" s="26"/>
      <c r="G286" s="26"/>
      <c r="H286" s="26"/>
      <c r="I286" s="26"/>
      <c r="J286" s="26"/>
      <c r="K286" s="26"/>
      <c r="L286" s="26"/>
      <c r="M286" s="26"/>
      <c r="N286" s="26"/>
    </row>
    <row r="287" spans="5:14" ht="15.75">
      <c r="E287" s="41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5:14" ht="15.75">
      <c r="E288" s="41"/>
      <c r="F288" s="26"/>
      <c r="G288" s="26"/>
      <c r="H288" s="26"/>
      <c r="I288" s="26"/>
      <c r="J288" s="26"/>
      <c r="K288" s="26"/>
      <c r="L288" s="26"/>
      <c r="M288" s="26"/>
      <c r="N288" s="26"/>
    </row>
    <row r="289" spans="5:14" ht="15.75">
      <c r="E289" s="41"/>
      <c r="F289" s="26"/>
      <c r="G289" s="26"/>
      <c r="H289" s="26"/>
      <c r="I289" s="26"/>
      <c r="J289" s="26"/>
      <c r="K289" s="26"/>
      <c r="L289" s="26"/>
      <c r="M289" s="26"/>
      <c r="N289" s="26"/>
    </row>
    <row r="290" spans="5:14" ht="15.75">
      <c r="E290" s="41"/>
      <c r="F290" s="26"/>
      <c r="G290" s="26"/>
      <c r="H290" s="26"/>
      <c r="I290" s="26"/>
      <c r="J290" s="26"/>
      <c r="K290" s="26"/>
      <c r="L290" s="26"/>
      <c r="M290" s="26"/>
      <c r="N290" s="26"/>
    </row>
    <row r="291" spans="5:14" ht="15.75">
      <c r="E291" s="41"/>
      <c r="F291" s="26"/>
      <c r="G291" s="26"/>
      <c r="H291" s="26"/>
      <c r="I291" s="26"/>
      <c r="J291" s="26"/>
      <c r="K291" s="26"/>
      <c r="L291" s="26"/>
      <c r="M291" s="26"/>
      <c r="N291" s="26"/>
    </row>
    <row r="292" spans="5:14" ht="15.75">
      <c r="E292" s="41"/>
      <c r="F292" s="26"/>
      <c r="G292" s="26"/>
      <c r="H292" s="26"/>
      <c r="I292" s="26"/>
      <c r="J292" s="26"/>
      <c r="K292" s="26"/>
      <c r="L292" s="26"/>
      <c r="M292" s="26"/>
      <c r="N292" s="26"/>
    </row>
    <row r="293" spans="5:14" ht="15.75">
      <c r="E293" s="41"/>
      <c r="F293" s="26"/>
      <c r="G293" s="26"/>
      <c r="H293" s="26"/>
      <c r="I293" s="26"/>
      <c r="J293" s="26"/>
      <c r="K293" s="26"/>
      <c r="L293" s="26"/>
      <c r="M293" s="26"/>
      <c r="N293" s="26"/>
    </row>
    <row r="294" spans="5:14" ht="15.75">
      <c r="E294" s="41"/>
      <c r="F294" s="26"/>
      <c r="G294" s="26"/>
      <c r="H294" s="26"/>
      <c r="I294" s="26"/>
      <c r="J294" s="26"/>
      <c r="K294" s="26"/>
      <c r="L294" s="26"/>
      <c r="M294" s="26"/>
      <c r="N294" s="26"/>
    </row>
    <row r="295" spans="5:14" ht="15.75">
      <c r="E295" s="41"/>
      <c r="F295" s="26"/>
      <c r="G295" s="26"/>
      <c r="H295" s="26"/>
      <c r="I295" s="26"/>
      <c r="J295" s="26"/>
      <c r="K295" s="26"/>
      <c r="L295" s="26"/>
      <c r="M295" s="26"/>
      <c r="N295" s="26"/>
    </row>
    <row r="296" spans="5:14" ht="15.75">
      <c r="E296" s="41"/>
      <c r="F296" s="26"/>
      <c r="G296" s="26"/>
      <c r="H296" s="26"/>
      <c r="I296" s="26"/>
      <c r="J296" s="26"/>
      <c r="K296" s="26"/>
      <c r="L296" s="26"/>
      <c r="M296" s="26"/>
      <c r="N296" s="26"/>
    </row>
    <row r="297" spans="5:14" ht="15.75">
      <c r="E297" s="41"/>
      <c r="F297" s="26"/>
      <c r="G297" s="26"/>
      <c r="H297" s="26"/>
      <c r="I297" s="26"/>
      <c r="J297" s="26"/>
      <c r="K297" s="26"/>
      <c r="L297" s="26"/>
      <c r="M297" s="26"/>
      <c r="N297" s="26"/>
    </row>
    <row r="298" spans="5:14" ht="15.75">
      <c r="E298" s="41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5:14" ht="15.75">
      <c r="E299" s="41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5:14" ht="15.75">
      <c r="E300" s="41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5:14" ht="15.75">
      <c r="E301" s="41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5:14" ht="15.75">
      <c r="E302" s="41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5:14" ht="15.75">
      <c r="E303" s="41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5:14" ht="15.75">
      <c r="E304" s="41"/>
      <c r="F304" s="26"/>
      <c r="G304" s="26"/>
      <c r="H304" s="26"/>
      <c r="I304" s="26"/>
      <c r="J304" s="26"/>
      <c r="K304" s="26"/>
      <c r="L304" s="26"/>
      <c r="M304" s="26"/>
      <c r="N304" s="26"/>
    </row>
    <row r="305" spans="5:14" ht="15.75">
      <c r="E305" s="41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5:14" ht="15.75">
      <c r="E306" s="41"/>
      <c r="F306" s="26"/>
      <c r="G306" s="26"/>
      <c r="H306" s="26"/>
      <c r="I306" s="26"/>
      <c r="J306" s="26"/>
      <c r="K306" s="26"/>
      <c r="L306" s="26"/>
      <c r="M306" s="26"/>
      <c r="N306" s="26"/>
    </row>
    <row r="307" spans="5:14" ht="15.75">
      <c r="E307" s="41"/>
      <c r="F307" s="26"/>
      <c r="G307" s="26"/>
      <c r="H307" s="26"/>
      <c r="I307" s="26"/>
      <c r="J307" s="26"/>
      <c r="K307" s="26"/>
      <c r="L307" s="26"/>
      <c r="M307" s="26"/>
      <c r="N307" s="26"/>
    </row>
    <row r="308" spans="5:14" ht="15.75">
      <c r="E308" s="41"/>
      <c r="F308" s="26"/>
      <c r="G308" s="26"/>
      <c r="H308" s="26"/>
      <c r="I308" s="26"/>
      <c r="J308" s="26"/>
      <c r="K308" s="26"/>
      <c r="L308" s="26"/>
      <c r="M308" s="26"/>
      <c r="N308" s="26"/>
    </row>
    <row r="309" spans="5:14" ht="15.75">
      <c r="E309" s="41"/>
      <c r="F309" s="26"/>
      <c r="G309" s="26"/>
      <c r="H309" s="26"/>
      <c r="I309" s="26"/>
      <c r="J309" s="26"/>
      <c r="K309" s="26"/>
      <c r="L309" s="26"/>
      <c r="M309" s="26"/>
      <c r="N309" s="26"/>
    </row>
    <row r="310" spans="5:14" ht="15.75">
      <c r="E310" s="41"/>
      <c r="F310" s="26"/>
      <c r="G310" s="26"/>
      <c r="H310" s="26"/>
      <c r="I310" s="26"/>
      <c r="J310" s="26"/>
      <c r="K310" s="26"/>
      <c r="L310" s="26"/>
      <c r="M310" s="26"/>
      <c r="N310" s="26"/>
    </row>
    <row r="311" spans="5:14" ht="15.75">
      <c r="E311" s="41"/>
      <c r="F311" s="26"/>
      <c r="G311" s="26"/>
      <c r="H311" s="26"/>
      <c r="I311" s="26"/>
      <c r="J311" s="26"/>
      <c r="K311" s="26"/>
      <c r="L311" s="26"/>
      <c r="M311" s="26"/>
      <c r="N311" s="26"/>
    </row>
    <row r="312" spans="5:14" ht="15.75">
      <c r="E312" s="41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5:14" ht="15.75">
      <c r="E313" s="41"/>
      <c r="F313" s="26"/>
      <c r="G313" s="26"/>
      <c r="H313" s="26"/>
      <c r="I313" s="26"/>
      <c r="J313" s="26"/>
      <c r="K313" s="26"/>
      <c r="L313" s="26"/>
      <c r="M313" s="26"/>
      <c r="N313" s="26"/>
    </row>
    <row r="314" spans="5:14" ht="15.75">
      <c r="E314" s="41"/>
      <c r="F314" s="26"/>
      <c r="G314" s="26"/>
      <c r="H314" s="26"/>
      <c r="I314" s="26"/>
      <c r="J314" s="26"/>
      <c r="K314" s="26"/>
      <c r="L314" s="26"/>
      <c r="M314" s="26"/>
      <c r="N314" s="26"/>
    </row>
    <row r="315" spans="5:14" ht="15.75">
      <c r="E315" s="41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5:14" ht="15.75">
      <c r="E316" s="41"/>
      <c r="F316" s="26"/>
      <c r="G316" s="26"/>
      <c r="H316" s="26"/>
      <c r="I316" s="26"/>
      <c r="J316" s="26"/>
      <c r="K316" s="26"/>
      <c r="L316" s="26"/>
      <c r="M316" s="26"/>
      <c r="N316" s="26"/>
    </row>
    <row r="317" spans="5:14" ht="15.75">
      <c r="E317" s="41"/>
      <c r="F317" s="26"/>
      <c r="G317" s="26"/>
      <c r="H317" s="26"/>
      <c r="I317" s="26"/>
      <c r="J317" s="26"/>
      <c r="K317" s="26"/>
      <c r="L317" s="26"/>
      <c r="M317" s="26"/>
      <c r="N317" s="26"/>
    </row>
    <row r="318" spans="5:14" ht="15.75">
      <c r="E318" s="41"/>
      <c r="F318" s="26"/>
      <c r="G318" s="26"/>
      <c r="H318" s="26"/>
      <c r="I318" s="26"/>
      <c r="J318" s="26"/>
      <c r="K318" s="26"/>
      <c r="L318" s="26"/>
      <c r="M318" s="26"/>
      <c r="N318" s="26"/>
    </row>
    <row r="319" spans="5:14" ht="15.75">
      <c r="E319" s="41"/>
      <c r="F319" s="26"/>
      <c r="G319" s="26"/>
      <c r="H319" s="26"/>
      <c r="I319" s="26"/>
      <c r="J319" s="26"/>
      <c r="K319" s="26"/>
      <c r="L319" s="26"/>
      <c r="M319" s="26"/>
      <c r="N319" s="26"/>
    </row>
    <row r="320" spans="5:14" ht="15.75">
      <c r="E320" s="41"/>
      <c r="F320" s="26"/>
      <c r="G320" s="26"/>
      <c r="H320" s="26"/>
      <c r="I320" s="26"/>
      <c r="J320" s="26"/>
      <c r="K320" s="26"/>
      <c r="L320" s="26"/>
      <c r="M320" s="26"/>
      <c r="N320" s="26"/>
    </row>
    <row r="321" spans="5:14" ht="15.75">
      <c r="E321" s="41"/>
      <c r="F321" s="26"/>
      <c r="G321" s="26"/>
      <c r="H321" s="26"/>
      <c r="I321" s="26"/>
      <c r="J321" s="26"/>
      <c r="K321" s="26"/>
      <c r="L321" s="26"/>
      <c r="M321" s="26"/>
      <c r="N321" s="26"/>
    </row>
    <row r="322" spans="5:14" ht="15.75">
      <c r="E322" s="41"/>
      <c r="F322" s="26"/>
      <c r="G322" s="26"/>
      <c r="H322" s="26"/>
      <c r="I322" s="26"/>
      <c r="J322" s="26"/>
      <c r="K322" s="26"/>
      <c r="L322" s="26"/>
      <c r="M322" s="26"/>
      <c r="N322" s="26"/>
    </row>
    <row r="323" spans="5:14" ht="15.75">
      <c r="E323" s="41"/>
      <c r="F323" s="26"/>
      <c r="G323" s="26"/>
      <c r="H323" s="26"/>
      <c r="I323" s="26"/>
      <c r="J323" s="26"/>
      <c r="K323" s="26"/>
      <c r="L323" s="26"/>
      <c r="M323" s="26"/>
      <c r="N323" s="26"/>
    </row>
    <row r="324" spans="5:14" ht="15.75">
      <c r="E324" s="41"/>
      <c r="F324" s="26"/>
      <c r="G324" s="26"/>
      <c r="H324" s="26"/>
      <c r="I324" s="26"/>
      <c r="J324" s="26"/>
      <c r="K324" s="26"/>
      <c r="L324" s="26"/>
      <c r="M324" s="26"/>
      <c r="N324" s="26"/>
    </row>
    <row r="325" spans="5:14" ht="15.75">
      <c r="E325" s="41"/>
      <c r="F325" s="26"/>
      <c r="G325" s="26"/>
      <c r="H325" s="26"/>
      <c r="I325" s="26"/>
      <c r="J325" s="26"/>
      <c r="K325" s="26"/>
      <c r="L325" s="26"/>
      <c r="M325" s="26"/>
      <c r="N325" s="26"/>
    </row>
    <row r="326" spans="5:14" ht="15.75">
      <c r="E326" s="41"/>
      <c r="F326" s="26"/>
      <c r="G326" s="26"/>
      <c r="H326" s="26"/>
      <c r="I326" s="26"/>
      <c r="J326" s="26"/>
      <c r="K326" s="26"/>
      <c r="L326" s="26"/>
      <c r="M326" s="26"/>
      <c r="N326" s="26"/>
    </row>
    <row r="327" spans="5:14" ht="15.75">
      <c r="E327" s="41"/>
      <c r="F327" s="26"/>
      <c r="G327" s="26"/>
      <c r="H327" s="26"/>
      <c r="I327" s="26"/>
      <c r="J327" s="26"/>
      <c r="K327" s="26"/>
      <c r="L327" s="26"/>
      <c r="M327" s="26"/>
      <c r="N327" s="26"/>
    </row>
    <row r="328" spans="5:14" ht="15.75">
      <c r="E328" s="41"/>
      <c r="F328" s="26"/>
      <c r="G328" s="26"/>
      <c r="H328" s="26"/>
      <c r="I328" s="26"/>
      <c r="J328" s="26"/>
      <c r="K328" s="26"/>
      <c r="L328" s="26"/>
      <c r="M328" s="26"/>
      <c r="N328" s="26"/>
    </row>
    <row r="329" spans="5:14" ht="15.75">
      <c r="E329" s="41"/>
      <c r="F329" s="26"/>
      <c r="G329" s="26"/>
      <c r="H329" s="26"/>
      <c r="I329" s="26"/>
      <c r="J329" s="26"/>
      <c r="K329" s="26"/>
      <c r="L329" s="26"/>
      <c r="M329" s="26"/>
      <c r="N329" s="26"/>
    </row>
    <row r="330" spans="5:14" ht="15.75">
      <c r="E330" s="41"/>
      <c r="F330" s="26"/>
      <c r="G330" s="26"/>
      <c r="H330" s="26"/>
      <c r="I330" s="26"/>
      <c r="J330" s="26"/>
      <c r="K330" s="26"/>
      <c r="L330" s="26"/>
      <c r="M330" s="26"/>
      <c r="N330" s="26"/>
    </row>
    <row r="331" spans="5:14" ht="15.75">
      <c r="E331" s="41"/>
      <c r="F331" s="26"/>
      <c r="G331" s="26"/>
      <c r="H331" s="26"/>
      <c r="I331" s="26"/>
      <c r="J331" s="26"/>
      <c r="K331" s="26"/>
      <c r="L331" s="26"/>
      <c r="M331" s="26"/>
      <c r="N331" s="26"/>
    </row>
    <row r="332" spans="5:14" ht="15.75">
      <c r="E332" s="41"/>
      <c r="F332" s="26"/>
      <c r="G332" s="26"/>
      <c r="H332" s="26"/>
      <c r="I332" s="26"/>
      <c r="J332" s="26"/>
      <c r="K332" s="26"/>
      <c r="L332" s="26"/>
      <c r="M332" s="26"/>
      <c r="N332" s="26"/>
    </row>
    <row r="333" spans="5:14" ht="15.75">
      <c r="E333" s="41"/>
      <c r="F333" s="26"/>
      <c r="G333" s="26"/>
      <c r="H333" s="26"/>
      <c r="I333" s="26"/>
      <c r="J333" s="26"/>
      <c r="K333" s="26"/>
      <c r="L333" s="26"/>
      <c r="M333" s="26"/>
      <c r="N333" s="26"/>
    </row>
    <row r="334" spans="5:14" ht="15.75">
      <c r="E334" s="41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5:14" ht="15.75">
      <c r="E335" s="41"/>
      <c r="F335" s="26"/>
      <c r="G335" s="26"/>
      <c r="H335" s="26"/>
      <c r="I335" s="26"/>
      <c r="J335" s="26"/>
      <c r="K335" s="26"/>
      <c r="L335" s="26"/>
      <c r="M335" s="26"/>
      <c r="N335" s="26"/>
    </row>
    <row r="336" spans="5:14" ht="15.75">
      <c r="E336" s="41"/>
      <c r="F336" s="26"/>
      <c r="G336" s="26"/>
      <c r="H336" s="26"/>
      <c r="I336" s="26"/>
      <c r="J336" s="26"/>
      <c r="K336" s="26"/>
      <c r="L336" s="26"/>
      <c r="M336" s="26"/>
      <c r="N336" s="26"/>
    </row>
    <row r="337" spans="5:14" ht="15.75">
      <c r="E337" s="41"/>
      <c r="F337" s="26"/>
      <c r="G337" s="26"/>
      <c r="H337" s="26"/>
      <c r="I337" s="26"/>
      <c r="J337" s="26"/>
      <c r="K337" s="26"/>
      <c r="L337" s="26"/>
      <c r="M337" s="26"/>
      <c r="N337" s="26"/>
    </row>
    <row r="338" spans="5:14" ht="15.75">
      <c r="E338" s="41"/>
      <c r="F338" s="26"/>
      <c r="G338" s="26"/>
      <c r="H338" s="26"/>
      <c r="I338" s="26"/>
      <c r="J338" s="26"/>
      <c r="K338" s="26"/>
      <c r="L338" s="26"/>
      <c r="M338" s="26"/>
      <c r="N338" s="26"/>
    </row>
    <row r="339" spans="5:14" ht="15.75">
      <c r="E339" s="41"/>
      <c r="F339" s="26"/>
      <c r="G339" s="26"/>
      <c r="H339" s="26"/>
      <c r="I339" s="26"/>
      <c r="J339" s="26"/>
      <c r="K339" s="26"/>
      <c r="L339" s="26"/>
      <c r="M339" s="26"/>
      <c r="N339" s="26"/>
    </row>
    <row r="340" spans="5:14" ht="15.75">
      <c r="E340" s="41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5:14" ht="15.75">
      <c r="E341" s="41"/>
      <c r="F341" s="26"/>
      <c r="G341" s="26"/>
      <c r="H341" s="26"/>
      <c r="I341" s="26"/>
      <c r="J341" s="26"/>
      <c r="K341" s="26"/>
      <c r="L341" s="26"/>
      <c r="M341" s="26"/>
      <c r="N341" s="26"/>
    </row>
    <row r="342" spans="5:14" ht="15.75">
      <c r="E342" s="41"/>
      <c r="F342" s="26"/>
      <c r="G342" s="26"/>
      <c r="H342" s="26"/>
      <c r="I342" s="26"/>
      <c r="J342" s="26"/>
      <c r="K342" s="26"/>
      <c r="L342" s="26"/>
      <c r="M342" s="26"/>
      <c r="N342" s="26"/>
    </row>
    <row r="343" spans="5:14" ht="15.75">
      <c r="E343" s="41"/>
      <c r="F343" s="26"/>
      <c r="G343" s="26"/>
      <c r="H343" s="26"/>
      <c r="I343" s="26"/>
      <c r="J343" s="26"/>
      <c r="K343" s="26"/>
      <c r="L343" s="26"/>
      <c r="M343" s="26"/>
      <c r="N343" s="26"/>
    </row>
    <row r="344" spans="5:14" ht="15.75">
      <c r="E344" s="41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5:14" ht="15.75">
      <c r="E345" s="41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5:14" ht="15.75">
      <c r="E346" s="41"/>
      <c r="F346" s="26"/>
      <c r="G346" s="26"/>
      <c r="H346" s="26"/>
      <c r="I346" s="26"/>
      <c r="J346" s="26"/>
      <c r="K346" s="26"/>
      <c r="L346" s="26"/>
      <c r="M346" s="26"/>
      <c r="N346" s="26"/>
    </row>
    <row r="347" spans="5:14" ht="15.75">
      <c r="E347" s="41"/>
      <c r="F347" s="26"/>
      <c r="G347" s="26"/>
      <c r="H347" s="26"/>
      <c r="I347" s="26"/>
      <c r="J347" s="26"/>
      <c r="K347" s="26"/>
      <c r="L347" s="26"/>
      <c r="M347" s="26"/>
      <c r="N347" s="26"/>
    </row>
    <row r="348" spans="5:14" ht="15.75">
      <c r="E348" s="41"/>
      <c r="F348" s="26"/>
      <c r="G348" s="26"/>
      <c r="H348" s="26"/>
      <c r="I348" s="26"/>
      <c r="J348" s="26"/>
      <c r="K348" s="26"/>
      <c r="L348" s="26"/>
      <c r="M348" s="26"/>
      <c r="N348" s="26"/>
    </row>
    <row r="349" spans="5:14" ht="15.75">
      <c r="E349" s="41"/>
      <c r="F349" s="26"/>
      <c r="G349" s="26"/>
      <c r="H349" s="26"/>
      <c r="I349" s="26"/>
      <c r="J349" s="26"/>
      <c r="K349" s="26"/>
      <c r="L349" s="26"/>
      <c r="M349" s="26"/>
      <c r="N349" s="26"/>
    </row>
    <row r="350" spans="5:14" ht="15.75">
      <c r="E350" s="41"/>
      <c r="F350" s="26"/>
      <c r="G350" s="26"/>
      <c r="H350" s="26"/>
      <c r="I350" s="26"/>
      <c r="J350" s="26"/>
      <c r="K350" s="26"/>
      <c r="L350" s="26"/>
      <c r="M350" s="26"/>
      <c r="N350" s="26"/>
    </row>
    <row r="351" spans="5:14" ht="15.75">
      <c r="E351" s="41"/>
      <c r="F351" s="26"/>
      <c r="G351" s="26"/>
      <c r="H351" s="26"/>
      <c r="I351" s="26"/>
      <c r="J351" s="26"/>
      <c r="K351" s="26"/>
      <c r="L351" s="26"/>
      <c r="M351" s="26"/>
      <c r="N351" s="26"/>
    </row>
    <row r="352" spans="5:14" ht="15.75">
      <c r="E352" s="41"/>
      <c r="F352" s="26"/>
      <c r="G352" s="26"/>
      <c r="H352" s="26"/>
      <c r="I352" s="26"/>
      <c r="J352" s="26"/>
      <c r="K352" s="26"/>
      <c r="L352" s="26"/>
      <c r="M352" s="26"/>
      <c r="N352" s="26"/>
    </row>
    <row r="353" spans="5:14" ht="15.75">
      <c r="E353" s="41"/>
      <c r="F353" s="26"/>
      <c r="G353" s="26"/>
      <c r="H353" s="26"/>
      <c r="I353" s="26"/>
      <c r="J353" s="26"/>
      <c r="K353" s="26"/>
      <c r="L353" s="26"/>
      <c r="M353" s="26"/>
      <c r="N353" s="26"/>
    </row>
    <row r="354" spans="5:14" ht="15.75">
      <c r="E354" s="41"/>
      <c r="F354" s="26"/>
      <c r="G354" s="26"/>
      <c r="H354" s="26"/>
      <c r="I354" s="26"/>
      <c r="J354" s="26"/>
      <c r="K354" s="26"/>
      <c r="L354" s="26"/>
      <c r="M354" s="26"/>
      <c r="N354" s="26"/>
    </row>
    <row r="355" spans="5:14" ht="15.75">
      <c r="E355" s="41"/>
      <c r="F355" s="26"/>
      <c r="G355" s="26"/>
      <c r="H355" s="26"/>
      <c r="I355" s="26"/>
      <c r="J355" s="26"/>
      <c r="K355" s="26"/>
      <c r="L355" s="26"/>
      <c r="M355" s="26"/>
      <c r="N355" s="26"/>
    </row>
    <row r="356" spans="5:14" ht="15.75">
      <c r="E356" s="41"/>
      <c r="F356" s="26"/>
      <c r="G356" s="26"/>
      <c r="H356" s="26"/>
      <c r="I356" s="26"/>
      <c r="J356" s="26"/>
      <c r="K356" s="26"/>
      <c r="L356" s="26"/>
      <c r="M356" s="26"/>
      <c r="N356" s="26"/>
    </row>
    <row r="357" spans="5:14" ht="15.75">
      <c r="E357" s="41"/>
      <c r="F357" s="26"/>
      <c r="G357" s="26"/>
      <c r="H357" s="26"/>
      <c r="I357" s="26"/>
      <c r="J357" s="26"/>
      <c r="K357" s="26"/>
      <c r="L357" s="26"/>
      <c r="M357" s="26"/>
      <c r="N357" s="26"/>
    </row>
    <row r="358" spans="5:14" ht="15.75">
      <c r="E358" s="41"/>
      <c r="F358" s="26"/>
      <c r="G358" s="26"/>
      <c r="H358" s="26"/>
      <c r="I358" s="26"/>
      <c r="J358" s="26"/>
      <c r="K358" s="26"/>
      <c r="L358" s="26"/>
      <c r="M358" s="26"/>
      <c r="N358" s="26"/>
    </row>
    <row r="359" spans="5:14" ht="15.75">
      <c r="E359" s="41"/>
      <c r="F359" s="26"/>
      <c r="G359" s="26"/>
      <c r="H359" s="26"/>
      <c r="I359" s="26"/>
      <c r="J359" s="26"/>
      <c r="K359" s="26"/>
      <c r="L359" s="26"/>
      <c r="M359" s="26"/>
      <c r="N359" s="26"/>
    </row>
    <row r="360" spans="5:14" ht="15.75">
      <c r="E360" s="41"/>
      <c r="F360" s="26"/>
      <c r="G360" s="26"/>
      <c r="H360" s="26"/>
      <c r="I360" s="26"/>
      <c r="J360" s="26"/>
      <c r="K360" s="26"/>
      <c r="L360" s="26"/>
      <c r="M360" s="26"/>
      <c r="N360" s="26"/>
    </row>
    <row r="361" spans="5:14" ht="15.75">
      <c r="E361" s="41"/>
      <c r="F361" s="26"/>
      <c r="G361" s="26"/>
      <c r="H361" s="26"/>
      <c r="I361" s="26"/>
      <c r="J361" s="26"/>
      <c r="K361" s="26"/>
      <c r="L361" s="26"/>
      <c r="M361" s="26"/>
      <c r="N361" s="26"/>
    </row>
    <row r="362" spans="5:14" ht="15.75">
      <c r="E362" s="41"/>
      <c r="F362" s="26"/>
      <c r="G362" s="26"/>
      <c r="H362" s="26"/>
      <c r="I362" s="26"/>
      <c r="J362" s="26"/>
      <c r="K362" s="26"/>
      <c r="L362" s="26"/>
      <c r="M362" s="26"/>
      <c r="N362" s="26"/>
    </row>
    <row r="363" spans="5:14" ht="15.75">
      <c r="E363" s="41"/>
      <c r="F363" s="26"/>
      <c r="G363" s="26"/>
      <c r="H363" s="26"/>
      <c r="I363" s="26"/>
      <c r="J363" s="26"/>
      <c r="K363" s="26"/>
      <c r="L363" s="26"/>
      <c r="M363" s="26"/>
      <c r="N363" s="26"/>
    </row>
    <row r="364" spans="5:14" ht="15.75">
      <c r="E364" s="41"/>
      <c r="F364" s="26"/>
      <c r="G364" s="26"/>
      <c r="H364" s="26"/>
      <c r="I364" s="26"/>
      <c r="J364" s="26"/>
      <c r="K364" s="26"/>
      <c r="L364" s="26"/>
      <c r="M364" s="26"/>
      <c r="N364" s="26"/>
    </row>
    <row r="365" spans="5:14" ht="15.75">
      <c r="E365" s="41"/>
      <c r="F365" s="26"/>
      <c r="G365" s="26"/>
      <c r="H365" s="26"/>
      <c r="I365" s="26"/>
      <c r="J365" s="26"/>
      <c r="K365" s="26"/>
      <c r="L365" s="26"/>
      <c r="M365" s="26"/>
      <c r="N365" s="26"/>
    </row>
    <row r="366" spans="5:14" ht="15.75">
      <c r="E366" s="41"/>
      <c r="F366" s="26"/>
      <c r="G366" s="26"/>
      <c r="H366" s="26"/>
      <c r="I366" s="26"/>
      <c r="J366" s="26"/>
      <c r="K366" s="26"/>
      <c r="L366" s="26"/>
      <c r="M366" s="26"/>
      <c r="N366" s="26"/>
    </row>
    <row r="367" spans="5:14" ht="15.75">
      <c r="E367" s="41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5:14" ht="15.75">
      <c r="E368" s="41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5:14" ht="15.75">
      <c r="E369" s="41"/>
      <c r="F369" s="26"/>
      <c r="G369" s="26"/>
      <c r="H369" s="26"/>
      <c r="I369" s="26"/>
      <c r="J369" s="26"/>
      <c r="K369" s="26"/>
      <c r="L369" s="26"/>
      <c r="M369" s="26"/>
      <c r="N369" s="26"/>
    </row>
    <row r="370" spans="5:14" ht="15.75">
      <c r="E370" s="41"/>
      <c r="F370" s="26"/>
      <c r="G370" s="26"/>
      <c r="H370" s="26"/>
      <c r="I370" s="26"/>
      <c r="J370" s="26"/>
      <c r="K370" s="26"/>
      <c r="L370" s="26"/>
      <c r="M370" s="26"/>
      <c r="N370" s="26"/>
    </row>
    <row r="371" spans="5:14" ht="15.75">
      <c r="E371" s="41"/>
      <c r="F371" s="26"/>
      <c r="G371" s="26"/>
      <c r="H371" s="26"/>
      <c r="I371" s="26"/>
      <c r="J371" s="26"/>
      <c r="K371" s="26"/>
      <c r="L371" s="26"/>
      <c r="M371" s="26"/>
      <c r="N371" s="26"/>
    </row>
    <row r="372" spans="5:14" ht="15.75">
      <c r="E372" s="41"/>
      <c r="F372" s="26"/>
      <c r="G372" s="26"/>
      <c r="H372" s="26"/>
      <c r="I372" s="26"/>
      <c r="J372" s="26"/>
      <c r="K372" s="26"/>
      <c r="L372" s="26"/>
      <c r="M372" s="26"/>
      <c r="N372" s="26"/>
    </row>
    <row r="373" spans="5:14" ht="15.75">
      <c r="E373" s="41"/>
      <c r="F373" s="26"/>
      <c r="G373" s="26"/>
      <c r="H373" s="26"/>
      <c r="I373" s="26"/>
      <c r="J373" s="26"/>
      <c r="K373" s="26"/>
      <c r="L373" s="26"/>
      <c r="M373" s="26"/>
      <c r="N373" s="26"/>
    </row>
    <row r="374" spans="5:14" ht="15.75">
      <c r="E374" s="41"/>
      <c r="F374" s="26"/>
      <c r="G374" s="26"/>
      <c r="H374" s="26"/>
      <c r="I374" s="26"/>
      <c r="J374" s="26"/>
      <c r="K374" s="26"/>
      <c r="L374" s="26"/>
      <c r="M374" s="26"/>
      <c r="N374" s="26"/>
    </row>
    <row r="375" spans="5:14" ht="15.75">
      <c r="E375" s="41"/>
      <c r="F375" s="26"/>
      <c r="G375" s="26"/>
      <c r="H375" s="26"/>
      <c r="I375" s="26"/>
      <c r="J375" s="26"/>
      <c r="K375" s="26"/>
      <c r="L375" s="26"/>
      <c r="M375" s="26"/>
      <c r="N375" s="26"/>
    </row>
    <row r="376" spans="5:14" ht="15.75">
      <c r="E376" s="41"/>
      <c r="F376" s="26"/>
      <c r="G376" s="26"/>
      <c r="H376" s="26"/>
      <c r="I376" s="26"/>
      <c r="J376" s="26"/>
      <c r="K376" s="26"/>
      <c r="L376" s="26"/>
      <c r="M376" s="26"/>
      <c r="N376" s="26"/>
    </row>
    <row r="377" spans="5:14" ht="15.75">
      <c r="E377" s="41"/>
      <c r="F377" s="26"/>
      <c r="G377" s="26"/>
      <c r="H377" s="26"/>
      <c r="I377" s="26"/>
      <c r="J377" s="26"/>
      <c r="K377" s="26"/>
      <c r="L377" s="26"/>
      <c r="M377" s="26"/>
      <c r="N377" s="26"/>
    </row>
    <row r="378" spans="5:14" ht="15.75">
      <c r="E378" s="41"/>
      <c r="F378" s="26"/>
      <c r="G378" s="26"/>
      <c r="H378" s="26"/>
      <c r="I378" s="26"/>
      <c r="J378" s="26"/>
      <c r="K378" s="26"/>
      <c r="L378" s="26"/>
      <c r="M378" s="26"/>
      <c r="N378" s="26"/>
    </row>
    <row r="379" spans="5:14" ht="15.75">
      <c r="E379" s="41"/>
      <c r="F379" s="26"/>
      <c r="G379" s="26"/>
      <c r="H379" s="26"/>
      <c r="I379" s="26"/>
      <c r="J379" s="26"/>
      <c r="K379" s="26"/>
      <c r="L379" s="26"/>
      <c r="M379" s="26"/>
      <c r="N379" s="26"/>
    </row>
    <row r="380" spans="5:14" ht="15.75">
      <c r="E380" s="41"/>
      <c r="F380" s="26"/>
      <c r="G380" s="26"/>
      <c r="H380" s="26"/>
      <c r="I380" s="26"/>
      <c r="J380" s="26"/>
      <c r="K380" s="26"/>
      <c r="L380" s="26"/>
      <c r="M380" s="26"/>
      <c r="N380" s="26"/>
    </row>
    <row r="381" spans="5:14" ht="15.75">
      <c r="E381" s="41"/>
      <c r="F381" s="26"/>
      <c r="G381" s="26"/>
      <c r="H381" s="26"/>
      <c r="I381" s="26"/>
      <c r="J381" s="26"/>
      <c r="K381" s="26"/>
      <c r="L381" s="26"/>
      <c r="M381" s="26"/>
      <c r="N381" s="26"/>
    </row>
    <row r="382" spans="5:14" ht="15.75">
      <c r="E382" s="41"/>
      <c r="F382" s="26"/>
      <c r="G382" s="26"/>
      <c r="H382" s="26"/>
      <c r="I382" s="26"/>
      <c r="J382" s="26"/>
      <c r="K382" s="26"/>
      <c r="L382" s="26"/>
      <c r="M382" s="26"/>
      <c r="N382" s="26"/>
    </row>
    <row r="383" spans="5:14" ht="15.75">
      <c r="E383" s="41"/>
      <c r="F383" s="26"/>
      <c r="G383" s="26"/>
      <c r="H383" s="26"/>
      <c r="I383" s="26"/>
      <c r="J383" s="26"/>
      <c r="K383" s="26"/>
      <c r="L383" s="26"/>
      <c r="M383" s="26"/>
      <c r="N383" s="26"/>
    </row>
    <row r="384" spans="5:14" ht="15.75">
      <c r="E384" s="41"/>
      <c r="F384" s="26"/>
      <c r="G384" s="26"/>
      <c r="H384" s="26"/>
      <c r="I384" s="26"/>
      <c r="J384" s="26"/>
      <c r="K384" s="26"/>
      <c r="L384" s="26"/>
      <c r="M384" s="26"/>
      <c r="N384" s="26"/>
    </row>
    <row r="385" spans="5:14" ht="15.75">
      <c r="E385" s="41"/>
      <c r="F385" s="26"/>
      <c r="G385" s="26"/>
      <c r="H385" s="26"/>
      <c r="I385" s="26"/>
      <c r="J385" s="26"/>
      <c r="K385" s="26"/>
      <c r="L385" s="26"/>
      <c r="M385" s="26"/>
      <c r="N385" s="26"/>
    </row>
    <row r="386" spans="5:14" ht="15.75">
      <c r="E386" s="41"/>
      <c r="F386" s="26"/>
      <c r="G386" s="26"/>
      <c r="H386" s="26"/>
      <c r="I386" s="26"/>
      <c r="J386" s="26"/>
      <c r="K386" s="26"/>
      <c r="L386" s="26"/>
      <c r="M386" s="26"/>
      <c r="N386" s="26"/>
    </row>
    <row r="387" spans="5:14" ht="15.75">
      <c r="E387" s="41"/>
      <c r="F387" s="26"/>
      <c r="G387" s="26"/>
      <c r="H387" s="26"/>
      <c r="I387" s="26"/>
      <c r="J387" s="26"/>
      <c r="K387" s="26"/>
      <c r="L387" s="26"/>
      <c r="M387" s="26"/>
      <c r="N387" s="26"/>
    </row>
    <row r="388" spans="5:14" ht="15.75">
      <c r="E388" s="41"/>
      <c r="F388" s="26"/>
      <c r="G388" s="26"/>
      <c r="H388" s="26"/>
      <c r="I388" s="26"/>
      <c r="J388" s="26"/>
      <c r="K388" s="26"/>
      <c r="L388" s="26"/>
      <c r="M388" s="26"/>
      <c r="N388" s="26"/>
    </row>
    <row r="389" spans="5:14" ht="15.75">
      <c r="E389" s="41"/>
      <c r="F389" s="26"/>
      <c r="G389" s="26"/>
      <c r="H389" s="26"/>
      <c r="I389" s="26"/>
      <c r="J389" s="26"/>
      <c r="K389" s="26"/>
      <c r="L389" s="26"/>
      <c r="M389" s="26"/>
      <c r="N389" s="26"/>
    </row>
    <row r="390" spans="5:14" ht="15.75">
      <c r="E390" s="41"/>
      <c r="F390" s="26"/>
      <c r="G390" s="26"/>
      <c r="H390" s="26"/>
      <c r="I390" s="26"/>
      <c r="J390" s="26"/>
      <c r="K390" s="26"/>
      <c r="L390" s="26"/>
      <c r="M390" s="26"/>
      <c r="N390" s="26"/>
    </row>
    <row r="391" spans="5:14" ht="15.75">
      <c r="E391" s="41"/>
      <c r="F391" s="26"/>
      <c r="G391" s="26"/>
      <c r="H391" s="26"/>
      <c r="I391" s="26"/>
      <c r="J391" s="26"/>
      <c r="K391" s="26"/>
      <c r="L391" s="26"/>
      <c r="M391" s="26"/>
      <c r="N391" s="26"/>
    </row>
    <row r="392" spans="5:14" ht="15.75">
      <c r="E392" s="41"/>
      <c r="F392" s="26"/>
      <c r="G392" s="26"/>
      <c r="H392" s="26"/>
      <c r="I392" s="26"/>
      <c r="J392" s="26"/>
      <c r="K392" s="26"/>
      <c r="L392" s="26"/>
      <c r="M392" s="26"/>
      <c r="N392" s="26"/>
    </row>
    <row r="393" spans="5:14" ht="15.75">
      <c r="E393" s="41"/>
      <c r="F393" s="26"/>
      <c r="G393" s="26"/>
      <c r="H393" s="26"/>
      <c r="I393" s="26"/>
      <c r="J393" s="26"/>
      <c r="K393" s="26"/>
      <c r="L393" s="26"/>
      <c r="M393" s="26"/>
      <c r="N393" s="26"/>
    </row>
    <row r="394" spans="5:14" ht="15.75">
      <c r="E394" s="41"/>
      <c r="F394" s="26"/>
      <c r="G394" s="26"/>
      <c r="H394" s="26"/>
      <c r="I394" s="26"/>
      <c r="J394" s="26"/>
      <c r="K394" s="26"/>
      <c r="L394" s="26"/>
      <c r="M394" s="26"/>
      <c r="N394" s="26"/>
    </row>
    <row r="395" spans="5:14" ht="15.75">
      <c r="E395" s="41"/>
      <c r="F395" s="26"/>
      <c r="G395" s="26"/>
      <c r="H395" s="26"/>
      <c r="I395" s="26"/>
      <c r="J395" s="26"/>
      <c r="K395" s="26"/>
      <c r="L395" s="26"/>
      <c r="M395" s="26"/>
      <c r="N395" s="26"/>
    </row>
    <row r="396" spans="5:14" ht="15.75">
      <c r="E396" s="41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5:14" ht="15.75">
      <c r="E397" s="41"/>
      <c r="F397" s="26"/>
      <c r="G397" s="26"/>
      <c r="H397" s="26"/>
      <c r="I397" s="26"/>
      <c r="J397" s="26"/>
      <c r="K397" s="26"/>
      <c r="L397" s="26"/>
      <c r="M397" s="26"/>
      <c r="N397" s="26"/>
    </row>
    <row r="398" spans="5:14" ht="15.75">
      <c r="E398" s="41"/>
      <c r="F398" s="26"/>
      <c r="G398" s="26"/>
      <c r="H398" s="26"/>
      <c r="I398" s="26"/>
      <c r="J398" s="26"/>
      <c r="K398" s="26"/>
      <c r="L398" s="26"/>
      <c r="M398" s="26"/>
      <c r="N398" s="26"/>
    </row>
    <row r="399" spans="5:14" ht="15.75">
      <c r="E399" s="41"/>
      <c r="F399" s="26"/>
      <c r="G399" s="26"/>
      <c r="H399" s="26"/>
      <c r="I399" s="26"/>
      <c r="J399" s="26"/>
      <c r="K399" s="26"/>
      <c r="L399" s="26"/>
      <c r="M399" s="26"/>
      <c r="N399" s="26"/>
    </row>
    <row r="400" spans="5:14" ht="15.75">
      <c r="E400" s="41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5:14" ht="15.75">
      <c r="E401" s="41"/>
      <c r="F401" s="26"/>
      <c r="G401" s="26"/>
      <c r="H401" s="26"/>
      <c r="I401" s="26"/>
      <c r="J401" s="26"/>
      <c r="K401" s="26"/>
      <c r="L401" s="26"/>
      <c r="M401" s="26"/>
      <c r="N401" s="26"/>
    </row>
    <row r="402" spans="5:14" ht="15.75">
      <c r="E402" s="41"/>
      <c r="F402" s="26"/>
      <c r="G402" s="26"/>
      <c r="H402" s="26"/>
      <c r="I402" s="26"/>
      <c r="J402" s="26"/>
      <c r="K402" s="26"/>
      <c r="L402" s="26"/>
      <c r="M402" s="26"/>
      <c r="N402" s="26"/>
    </row>
    <row r="403" spans="5:14" ht="15.75">
      <c r="E403" s="41"/>
      <c r="F403" s="26"/>
      <c r="G403" s="26"/>
      <c r="H403" s="26"/>
      <c r="I403" s="26"/>
      <c r="J403" s="26"/>
      <c r="K403" s="26"/>
      <c r="L403" s="26"/>
      <c r="M403" s="26"/>
      <c r="N403" s="26"/>
    </row>
    <row r="404" spans="5:14" ht="15.75">
      <c r="E404" s="41"/>
      <c r="F404" s="26"/>
      <c r="G404" s="26"/>
      <c r="H404" s="26"/>
      <c r="I404" s="26"/>
      <c r="J404" s="26"/>
      <c r="K404" s="26"/>
      <c r="L404" s="26"/>
      <c r="M404" s="26"/>
      <c r="N404" s="26"/>
    </row>
    <row r="405" spans="5:14" ht="15.75">
      <c r="E405" s="41"/>
      <c r="F405" s="26"/>
      <c r="G405" s="26"/>
      <c r="H405" s="26"/>
      <c r="I405" s="26"/>
      <c r="J405" s="26"/>
      <c r="K405" s="26"/>
      <c r="L405" s="26"/>
      <c r="M405" s="26"/>
      <c r="N405" s="26"/>
    </row>
    <row r="406" spans="5:14" ht="15.75">
      <c r="E406" s="41"/>
      <c r="F406" s="26"/>
      <c r="G406" s="26"/>
      <c r="H406" s="26"/>
      <c r="I406" s="26"/>
      <c r="J406" s="26"/>
      <c r="K406" s="26"/>
      <c r="L406" s="26"/>
      <c r="M406" s="26"/>
      <c r="N406" s="26"/>
    </row>
    <row r="407" spans="5:14" ht="15.75">
      <c r="E407" s="41"/>
      <c r="F407" s="26"/>
      <c r="G407" s="26"/>
      <c r="H407" s="26"/>
      <c r="I407" s="26"/>
      <c r="J407" s="26"/>
      <c r="K407" s="26"/>
      <c r="L407" s="26"/>
      <c r="M407" s="26"/>
      <c r="N407" s="26"/>
    </row>
    <row r="408" spans="5:14" ht="15.75">
      <c r="E408" s="41"/>
      <c r="F408" s="26"/>
      <c r="G408" s="26"/>
      <c r="H408" s="26"/>
      <c r="I408" s="26"/>
      <c r="J408" s="26"/>
      <c r="K408" s="26"/>
      <c r="L408" s="26"/>
      <c r="M408" s="26"/>
      <c r="N408" s="26"/>
    </row>
    <row r="409" spans="5:14" ht="15.75">
      <c r="E409" s="41"/>
      <c r="F409" s="26"/>
      <c r="G409" s="26"/>
      <c r="H409" s="26"/>
      <c r="I409" s="26"/>
      <c r="J409" s="26"/>
      <c r="K409" s="26"/>
      <c r="L409" s="26"/>
      <c r="M409" s="26"/>
      <c r="N409" s="26"/>
    </row>
    <row r="410" spans="5:14" ht="15.75">
      <c r="E410" s="41"/>
      <c r="F410" s="26"/>
      <c r="G410" s="26"/>
      <c r="H410" s="26"/>
      <c r="I410" s="26"/>
      <c r="J410" s="26"/>
      <c r="K410" s="26"/>
      <c r="L410" s="26"/>
      <c r="M410" s="26"/>
      <c r="N410" s="26"/>
    </row>
    <row r="411" spans="5:14" ht="15.75">
      <c r="E411" s="41"/>
      <c r="F411" s="26"/>
      <c r="G411" s="26"/>
      <c r="H411" s="26"/>
      <c r="I411" s="26"/>
      <c r="J411" s="26"/>
      <c r="K411" s="26"/>
      <c r="L411" s="26"/>
      <c r="M411" s="26"/>
      <c r="N411" s="26"/>
    </row>
    <row r="412" spans="5:14" ht="15.75">
      <c r="E412" s="41"/>
      <c r="F412" s="26"/>
      <c r="G412" s="26"/>
      <c r="H412" s="26"/>
      <c r="I412" s="26"/>
      <c r="J412" s="26"/>
      <c r="K412" s="26"/>
      <c r="L412" s="26"/>
      <c r="M412" s="26"/>
      <c r="N412" s="26"/>
    </row>
    <row r="413" spans="5:14" ht="15.75">
      <c r="E413" s="41"/>
      <c r="F413" s="26"/>
      <c r="G413" s="26"/>
      <c r="H413" s="26"/>
      <c r="I413" s="26"/>
      <c r="J413" s="26"/>
      <c r="K413" s="26"/>
      <c r="L413" s="26"/>
      <c r="M413" s="26"/>
      <c r="N413" s="26"/>
    </row>
    <row r="414" spans="5:14" ht="15.75">
      <c r="E414" s="41"/>
      <c r="F414" s="26"/>
      <c r="G414" s="26"/>
      <c r="H414" s="26"/>
      <c r="I414" s="26"/>
      <c r="J414" s="26"/>
      <c r="K414" s="26"/>
      <c r="L414" s="26"/>
      <c r="M414" s="26"/>
      <c r="N414" s="26"/>
    </row>
    <row r="415" spans="5:14" ht="15.75">
      <c r="E415" s="41"/>
      <c r="F415" s="26"/>
      <c r="G415" s="26"/>
      <c r="H415" s="26"/>
      <c r="I415" s="26"/>
      <c r="J415" s="26"/>
      <c r="K415" s="26"/>
      <c r="L415" s="26"/>
      <c r="M415" s="26"/>
      <c r="N415" s="26"/>
    </row>
    <row r="416" spans="5:14" ht="15.75">
      <c r="E416" s="41"/>
      <c r="F416" s="26"/>
      <c r="G416" s="26"/>
      <c r="H416" s="26"/>
      <c r="I416" s="26"/>
      <c r="J416" s="26"/>
      <c r="K416" s="26"/>
      <c r="L416" s="26"/>
      <c r="M416" s="26"/>
      <c r="N416" s="26"/>
    </row>
    <row r="417" spans="5:14" ht="15.75">
      <c r="E417" s="41"/>
      <c r="F417" s="26"/>
      <c r="G417" s="26"/>
      <c r="H417" s="26"/>
      <c r="I417" s="26"/>
      <c r="J417" s="26"/>
      <c r="K417" s="26"/>
      <c r="L417" s="26"/>
      <c r="M417" s="26"/>
      <c r="N417" s="26"/>
    </row>
    <row r="418" spans="5:14" ht="15.75">
      <c r="E418" s="41"/>
      <c r="F418" s="26"/>
      <c r="G418" s="26"/>
      <c r="H418" s="26"/>
      <c r="I418" s="26"/>
      <c r="J418" s="26"/>
      <c r="K418" s="26"/>
      <c r="L418" s="26"/>
      <c r="M418" s="26"/>
      <c r="N418" s="26"/>
    </row>
    <row r="419" spans="5:14" ht="15.75">
      <c r="E419" s="41"/>
      <c r="F419" s="26"/>
      <c r="G419" s="26"/>
      <c r="H419" s="26"/>
      <c r="I419" s="26"/>
      <c r="J419" s="26"/>
      <c r="K419" s="26"/>
      <c r="L419" s="26"/>
      <c r="M419" s="26"/>
      <c r="N419" s="26"/>
    </row>
    <row r="420" spans="5:14" ht="15.75">
      <c r="E420" s="41"/>
      <c r="F420" s="26"/>
      <c r="G420" s="26"/>
      <c r="H420" s="26"/>
      <c r="I420" s="26"/>
      <c r="J420" s="26"/>
      <c r="K420" s="26"/>
      <c r="L420" s="26"/>
      <c r="M420" s="26"/>
      <c r="N420" s="26"/>
    </row>
    <row r="421" spans="5:14" ht="15.75">
      <c r="E421" s="41"/>
      <c r="F421" s="26"/>
      <c r="G421" s="26"/>
      <c r="H421" s="26"/>
      <c r="I421" s="26"/>
      <c r="J421" s="26"/>
      <c r="K421" s="26"/>
      <c r="L421" s="26"/>
      <c r="M421" s="26"/>
      <c r="N421" s="26"/>
    </row>
    <row r="422" spans="5:14" ht="15.75">
      <c r="E422" s="41"/>
      <c r="F422" s="26"/>
      <c r="G422" s="26"/>
      <c r="H422" s="26"/>
      <c r="I422" s="26"/>
      <c r="J422" s="26"/>
      <c r="K422" s="26"/>
      <c r="L422" s="26"/>
      <c r="M422" s="26"/>
      <c r="N422" s="26"/>
    </row>
    <row r="423" spans="5:14" ht="15.75">
      <c r="E423" s="41"/>
      <c r="F423" s="26"/>
      <c r="G423" s="26"/>
      <c r="H423" s="26"/>
      <c r="I423" s="26"/>
      <c r="J423" s="26"/>
      <c r="K423" s="26"/>
      <c r="L423" s="26"/>
      <c r="M423" s="26"/>
      <c r="N423" s="26"/>
    </row>
    <row r="424" spans="5:14" ht="15.75">
      <c r="E424" s="41"/>
      <c r="F424" s="26"/>
      <c r="G424" s="26"/>
      <c r="H424" s="26"/>
      <c r="I424" s="26"/>
      <c r="J424" s="26"/>
      <c r="K424" s="26"/>
      <c r="L424" s="26"/>
      <c r="M424" s="26"/>
      <c r="N424" s="26"/>
    </row>
    <row r="425" spans="5:14" ht="15.75">
      <c r="E425" s="41"/>
      <c r="F425" s="26"/>
      <c r="G425" s="26"/>
      <c r="H425" s="26"/>
      <c r="I425" s="26"/>
      <c r="J425" s="26"/>
      <c r="K425" s="26"/>
      <c r="L425" s="26"/>
      <c r="M425" s="26"/>
      <c r="N425" s="26"/>
    </row>
    <row r="426" spans="5:14" ht="15.75">
      <c r="E426" s="41"/>
      <c r="F426" s="26"/>
      <c r="G426" s="26"/>
      <c r="H426" s="26"/>
      <c r="I426" s="26"/>
      <c r="J426" s="26"/>
      <c r="K426" s="26"/>
      <c r="L426" s="26"/>
      <c r="M426" s="26"/>
      <c r="N426" s="26"/>
    </row>
    <row r="427" spans="5:14" ht="15.75">
      <c r="E427" s="41"/>
      <c r="F427" s="26"/>
      <c r="G427" s="26"/>
      <c r="H427" s="26"/>
      <c r="I427" s="26"/>
      <c r="J427" s="26"/>
      <c r="K427" s="26"/>
      <c r="L427" s="26"/>
      <c r="M427" s="26"/>
      <c r="N427" s="26"/>
    </row>
    <row r="428" spans="5:14" ht="15.75">
      <c r="E428" s="41"/>
      <c r="F428" s="26"/>
      <c r="G428" s="26"/>
      <c r="H428" s="26"/>
      <c r="I428" s="26"/>
      <c r="J428" s="26"/>
      <c r="K428" s="26"/>
      <c r="L428" s="26"/>
      <c r="M428" s="26"/>
      <c r="N428" s="26"/>
    </row>
    <row r="429" spans="5:14" ht="15.75">
      <c r="E429" s="41"/>
      <c r="F429" s="26"/>
      <c r="G429" s="26"/>
      <c r="H429" s="26"/>
      <c r="I429" s="26"/>
      <c r="J429" s="26"/>
      <c r="K429" s="26"/>
      <c r="L429" s="26"/>
      <c r="M429" s="26"/>
      <c r="N429" s="26"/>
    </row>
    <row r="430" spans="5:14" ht="15.75">
      <c r="E430" s="41"/>
      <c r="F430" s="26"/>
      <c r="G430" s="26"/>
      <c r="H430" s="26"/>
      <c r="I430" s="26"/>
      <c r="J430" s="26"/>
      <c r="K430" s="26"/>
      <c r="L430" s="26"/>
      <c r="M430" s="26"/>
      <c r="N430" s="26"/>
    </row>
    <row r="431" spans="5:14" ht="15.75">
      <c r="E431" s="41"/>
      <c r="F431" s="26"/>
      <c r="G431" s="26"/>
      <c r="H431" s="26"/>
      <c r="I431" s="26"/>
      <c r="J431" s="26"/>
      <c r="K431" s="26"/>
      <c r="L431" s="26"/>
      <c r="M431" s="26"/>
      <c r="N431" s="26"/>
    </row>
    <row r="432" spans="5:14" ht="15.75">
      <c r="E432" s="41"/>
      <c r="F432" s="26"/>
      <c r="G432" s="26"/>
      <c r="H432" s="26"/>
      <c r="I432" s="26"/>
      <c r="J432" s="26"/>
      <c r="K432" s="26"/>
      <c r="L432" s="26"/>
      <c r="M432" s="26"/>
      <c r="N432" s="26"/>
    </row>
    <row r="433" spans="5:14" ht="15.75">
      <c r="E433" s="41"/>
      <c r="F433" s="26"/>
      <c r="G433" s="26"/>
      <c r="H433" s="26"/>
      <c r="I433" s="26"/>
      <c r="J433" s="26"/>
      <c r="K433" s="26"/>
      <c r="L433" s="26"/>
      <c r="M433" s="26"/>
      <c r="N433" s="26"/>
    </row>
    <row r="434" spans="5:14" ht="15.75">
      <c r="E434" s="41"/>
      <c r="F434" s="26"/>
      <c r="G434" s="26"/>
      <c r="H434" s="26"/>
      <c r="I434" s="26"/>
      <c r="J434" s="26"/>
      <c r="K434" s="26"/>
      <c r="L434" s="26"/>
      <c r="M434" s="26"/>
      <c r="N434" s="26"/>
    </row>
    <row r="435" spans="5:14" ht="15.75">
      <c r="E435" s="41"/>
      <c r="F435" s="26"/>
      <c r="G435" s="26"/>
      <c r="H435" s="26"/>
      <c r="I435" s="26"/>
      <c r="J435" s="26"/>
      <c r="K435" s="26"/>
      <c r="L435" s="26"/>
      <c r="M435" s="26"/>
      <c r="N435" s="26"/>
    </row>
    <row r="436" spans="5:14" ht="15.75">
      <c r="E436" s="41"/>
      <c r="F436" s="26"/>
      <c r="G436" s="26"/>
      <c r="H436" s="26"/>
      <c r="I436" s="26"/>
      <c r="J436" s="26"/>
      <c r="K436" s="26"/>
      <c r="L436" s="26"/>
      <c r="M436" s="26"/>
      <c r="N436" s="26"/>
    </row>
    <row r="437" spans="5:14" ht="15.75">
      <c r="E437" s="41"/>
      <c r="F437" s="26"/>
      <c r="G437" s="26"/>
      <c r="H437" s="26"/>
      <c r="I437" s="26"/>
      <c r="J437" s="26"/>
      <c r="K437" s="26"/>
      <c r="L437" s="26"/>
      <c r="M437" s="26"/>
      <c r="N437" s="26"/>
    </row>
    <row r="438" spans="5:14" ht="15.75">
      <c r="E438" s="41"/>
      <c r="F438" s="26"/>
      <c r="G438" s="26"/>
      <c r="H438" s="26"/>
      <c r="I438" s="26"/>
      <c r="J438" s="26"/>
      <c r="K438" s="26"/>
      <c r="L438" s="26"/>
      <c r="M438" s="26"/>
      <c r="N438" s="26"/>
    </row>
    <row r="439" spans="5:14" ht="15.75">
      <c r="E439" s="41"/>
      <c r="F439" s="26"/>
      <c r="G439" s="26"/>
      <c r="H439" s="26"/>
      <c r="I439" s="26"/>
      <c r="J439" s="26"/>
      <c r="K439" s="26"/>
      <c r="L439" s="26"/>
      <c r="M439" s="26"/>
      <c r="N439" s="26"/>
    </row>
    <row r="440" spans="5:14" ht="15.75">
      <c r="E440" s="41"/>
      <c r="F440" s="26"/>
      <c r="G440" s="26"/>
      <c r="H440" s="26"/>
      <c r="I440" s="26"/>
      <c r="J440" s="26"/>
      <c r="K440" s="26"/>
      <c r="L440" s="26"/>
      <c r="M440" s="26"/>
      <c r="N440" s="26"/>
    </row>
    <row r="441" spans="5:14" ht="15.75">
      <c r="E441" s="41"/>
      <c r="F441" s="26"/>
      <c r="G441" s="26"/>
      <c r="H441" s="26"/>
      <c r="I441" s="26"/>
      <c r="J441" s="26"/>
      <c r="K441" s="26"/>
      <c r="L441" s="26"/>
      <c r="M441" s="26"/>
      <c r="N441" s="26"/>
    </row>
    <row r="442" spans="5:14" ht="15.75">
      <c r="E442" s="41"/>
      <c r="F442" s="26"/>
      <c r="G442" s="26"/>
      <c r="H442" s="26"/>
      <c r="I442" s="26"/>
      <c r="J442" s="26"/>
      <c r="K442" s="26"/>
      <c r="L442" s="26"/>
      <c r="M442" s="26"/>
      <c r="N442" s="26"/>
    </row>
    <row r="443" spans="5:14" ht="15.75">
      <c r="E443" s="41"/>
      <c r="F443" s="26"/>
      <c r="G443" s="26"/>
      <c r="H443" s="26"/>
      <c r="I443" s="26"/>
      <c r="J443" s="26"/>
      <c r="K443" s="26"/>
      <c r="L443" s="26"/>
      <c r="M443" s="26"/>
      <c r="N443" s="26"/>
    </row>
    <row r="444" spans="5:14" ht="15.75">
      <c r="E444" s="41"/>
      <c r="F444" s="26"/>
      <c r="G444" s="26"/>
      <c r="H444" s="26"/>
      <c r="I444" s="26"/>
      <c r="J444" s="26"/>
      <c r="K444" s="26"/>
      <c r="L444" s="26"/>
      <c r="M444" s="26"/>
      <c r="N444" s="26"/>
    </row>
    <row r="445" spans="5:14" ht="15.75">
      <c r="E445" s="41"/>
      <c r="F445" s="26"/>
      <c r="G445" s="26"/>
      <c r="H445" s="26"/>
      <c r="I445" s="26"/>
      <c r="J445" s="26"/>
      <c r="K445" s="26"/>
      <c r="L445" s="26"/>
      <c r="M445" s="26"/>
      <c r="N445" s="26"/>
    </row>
    <row r="446" spans="5:14" ht="15.75">
      <c r="E446" s="41"/>
      <c r="F446" s="26"/>
      <c r="G446" s="26"/>
      <c r="H446" s="26"/>
      <c r="I446" s="26"/>
      <c r="J446" s="26"/>
      <c r="K446" s="26"/>
      <c r="L446" s="26"/>
      <c r="M446" s="26"/>
      <c r="N446" s="26"/>
    </row>
    <row r="447" spans="5:14" ht="15.75">
      <c r="E447" s="41"/>
      <c r="F447" s="26"/>
      <c r="G447" s="26"/>
      <c r="H447" s="26"/>
      <c r="I447" s="26"/>
      <c r="J447" s="26"/>
      <c r="K447" s="26"/>
      <c r="L447" s="26"/>
      <c r="M447" s="26"/>
      <c r="N447" s="26"/>
    </row>
    <row r="448" spans="5:14" ht="15.75">
      <c r="E448" s="41"/>
      <c r="F448" s="26"/>
      <c r="G448" s="26"/>
      <c r="H448" s="26"/>
      <c r="I448" s="26"/>
      <c r="J448" s="26"/>
      <c r="K448" s="26"/>
      <c r="L448" s="26"/>
      <c r="M448" s="26"/>
      <c r="N448" s="26"/>
    </row>
    <row r="449" spans="5:14" ht="15.75">
      <c r="E449" s="41"/>
      <c r="F449" s="26"/>
      <c r="G449" s="26"/>
      <c r="H449" s="26"/>
      <c r="I449" s="26"/>
      <c r="J449" s="26"/>
      <c r="K449" s="26"/>
      <c r="L449" s="26"/>
      <c r="M449" s="26"/>
      <c r="N449" s="26"/>
    </row>
    <row r="450" spans="5:14" ht="15.75">
      <c r="E450" s="41"/>
      <c r="F450" s="26"/>
      <c r="G450" s="26"/>
      <c r="H450" s="26"/>
      <c r="I450" s="26"/>
      <c r="J450" s="26"/>
      <c r="K450" s="26"/>
      <c r="L450" s="26"/>
      <c r="M450" s="26"/>
      <c r="N450" s="26"/>
    </row>
    <row r="451" spans="5:14" ht="15.75">
      <c r="E451" s="41"/>
      <c r="F451" s="26"/>
      <c r="G451" s="26"/>
      <c r="H451" s="26"/>
      <c r="I451" s="26"/>
      <c r="J451" s="26"/>
      <c r="K451" s="26"/>
      <c r="L451" s="26"/>
      <c r="M451" s="26"/>
      <c r="N451" s="26"/>
    </row>
    <row r="452" spans="5:14" ht="15.75">
      <c r="E452" s="41"/>
      <c r="F452" s="26"/>
      <c r="G452" s="26"/>
      <c r="H452" s="26"/>
      <c r="I452" s="26"/>
      <c r="J452" s="26"/>
      <c r="K452" s="26"/>
      <c r="L452" s="26"/>
      <c r="M452" s="26"/>
      <c r="N452" s="26"/>
    </row>
    <row r="453" spans="5:14" ht="15.75">
      <c r="E453" s="41"/>
      <c r="F453" s="26"/>
      <c r="G453" s="26"/>
      <c r="H453" s="26"/>
      <c r="I453" s="26"/>
      <c r="J453" s="26"/>
      <c r="K453" s="26"/>
      <c r="L453" s="26"/>
      <c r="M453" s="26"/>
      <c r="N453" s="26"/>
    </row>
    <row r="454" spans="5:14" ht="15.75">
      <c r="E454" s="41"/>
      <c r="F454" s="26"/>
      <c r="G454" s="26"/>
      <c r="H454" s="26"/>
      <c r="I454" s="26"/>
      <c r="J454" s="26"/>
      <c r="K454" s="26"/>
      <c r="L454" s="26"/>
      <c r="M454" s="26"/>
      <c r="N454" s="26"/>
    </row>
    <row r="455" spans="5:14" ht="15.75">
      <c r="E455" s="41"/>
      <c r="F455" s="26"/>
      <c r="G455" s="26"/>
      <c r="H455" s="26"/>
      <c r="I455" s="26"/>
      <c r="J455" s="26"/>
      <c r="K455" s="26"/>
      <c r="L455" s="26"/>
      <c r="M455" s="26"/>
      <c r="N455" s="26"/>
    </row>
    <row r="456" spans="5:14" ht="15.75">
      <c r="E456" s="41"/>
      <c r="F456" s="26"/>
      <c r="G456" s="26"/>
      <c r="H456" s="26"/>
      <c r="I456" s="26"/>
      <c r="J456" s="26"/>
      <c r="K456" s="26"/>
      <c r="L456" s="26"/>
      <c r="M456" s="26"/>
      <c r="N456" s="26"/>
    </row>
    <row r="457" spans="5:14" ht="15.75">
      <c r="E457" s="41"/>
      <c r="F457" s="26"/>
      <c r="G457" s="26"/>
      <c r="H457" s="26"/>
      <c r="I457" s="26"/>
      <c r="J457" s="26"/>
      <c r="K457" s="26"/>
      <c r="L457" s="26"/>
      <c r="M457" s="26"/>
      <c r="N457" s="26"/>
    </row>
    <row r="458" spans="5:14" ht="15.75">
      <c r="E458" s="41"/>
      <c r="F458" s="26"/>
      <c r="G458" s="26"/>
      <c r="H458" s="26"/>
      <c r="I458" s="26"/>
      <c r="J458" s="26"/>
      <c r="K458" s="26"/>
      <c r="L458" s="26"/>
      <c r="M458" s="26"/>
      <c r="N458" s="26"/>
    </row>
    <row r="459" spans="5:14" ht="15.75">
      <c r="E459" s="41"/>
      <c r="F459" s="26"/>
      <c r="G459" s="26"/>
      <c r="H459" s="26"/>
      <c r="I459" s="26"/>
      <c r="J459" s="26"/>
      <c r="K459" s="26"/>
      <c r="L459" s="26"/>
      <c r="M459" s="26"/>
      <c r="N459" s="26"/>
    </row>
    <row r="460" spans="5:14" ht="15.75">
      <c r="E460" s="41"/>
      <c r="F460" s="26"/>
      <c r="G460" s="26"/>
      <c r="H460" s="26"/>
      <c r="I460" s="26"/>
      <c r="J460" s="26"/>
      <c r="K460" s="26"/>
      <c r="L460" s="26"/>
      <c r="M460" s="26"/>
      <c r="N460" s="26"/>
    </row>
    <row r="461" spans="5:14" ht="15.75">
      <c r="E461" s="41"/>
      <c r="F461" s="26"/>
      <c r="G461" s="26"/>
      <c r="H461" s="26"/>
      <c r="I461" s="26"/>
      <c r="J461" s="26"/>
      <c r="K461" s="26"/>
      <c r="L461" s="26"/>
      <c r="M461" s="26"/>
      <c r="N461" s="26"/>
    </row>
    <row r="462" spans="5:14" ht="15.75">
      <c r="E462" s="41"/>
      <c r="F462" s="26"/>
      <c r="G462" s="26"/>
      <c r="H462" s="26"/>
      <c r="I462" s="26"/>
      <c r="J462" s="26"/>
      <c r="K462" s="26"/>
      <c r="L462" s="26"/>
      <c r="M462" s="26"/>
      <c r="N462" s="26"/>
    </row>
    <row r="463" spans="5:14" ht="15.75">
      <c r="E463" s="41"/>
      <c r="F463" s="26"/>
      <c r="G463" s="26"/>
      <c r="H463" s="26"/>
      <c r="I463" s="26"/>
      <c r="J463" s="26"/>
      <c r="K463" s="26"/>
      <c r="L463" s="26"/>
      <c r="M463" s="26"/>
      <c r="N463" s="26"/>
    </row>
    <row r="464" spans="5:14" ht="15.75">
      <c r="E464" s="41"/>
      <c r="F464" s="26"/>
      <c r="G464" s="26"/>
      <c r="H464" s="26"/>
      <c r="I464" s="26"/>
      <c r="J464" s="26"/>
      <c r="K464" s="26"/>
      <c r="L464" s="26"/>
      <c r="M464" s="26"/>
      <c r="N464" s="26"/>
    </row>
    <row r="465" spans="5:14" ht="15.75">
      <c r="E465" s="41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5:14" ht="15.75">
      <c r="E466" s="41"/>
      <c r="F466" s="26"/>
      <c r="G466" s="26"/>
      <c r="H466" s="26"/>
      <c r="I466" s="26"/>
      <c r="J466" s="26"/>
      <c r="K466" s="26"/>
      <c r="L466" s="26"/>
      <c r="M466" s="26"/>
      <c r="N466" s="26"/>
    </row>
    <row r="467" spans="5:14" ht="15.75">
      <c r="E467" s="41"/>
      <c r="F467" s="26"/>
      <c r="G467" s="26"/>
      <c r="H467" s="26"/>
      <c r="I467" s="26"/>
      <c r="J467" s="26"/>
      <c r="K467" s="26"/>
      <c r="L467" s="26"/>
      <c r="M467" s="26"/>
      <c r="N467" s="26"/>
    </row>
    <row r="468" spans="5:14" ht="15.75">
      <c r="E468" s="41"/>
      <c r="F468" s="26"/>
      <c r="G468" s="26"/>
      <c r="H468" s="26"/>
      <c r="I468" s="26"/>
      <c r="J468" s="26"/>
      <c r="K468" s="26"/>
      <c r="L468" s="26"/>
      <c r="M468" s="26"/>
      <c r="N468" s="26"/>
    </row>
    <row r="469" spans="5:14" ht="15.75">
      <c r="E469" s="41"/>
      <c r="F469" s="26"/>
      <c r="G469" s="26"/>
      <c r="H469" s="26"/>
      <c r="I469" s="26"/>
      <c r="J469" s="26"/>
      <c r="K469" s="26"/>
      <c r="L469" s="26"/>
      <c r="M469" s="26"/>
      <c r="N469" s="26"/>
    </row>
    <row r="470" spans="5:14" ht="15.75">
      <c r="E470" s="41"/>
      <c r="F470" s="26"/>
      <c r="G470" s="26"/>
      <c r="H470" s="26"/>
      <c r="I470" s="26"/>
      <c r="J470" s="26"/>
      <c r="K470" s="26"/>
      <c r="L470" s="26"/>
      <c r="M470" s="26"/>
      <c r="N470" s="26"/>
    </row>
    <row r="471" spans="5:14" ht="15.75">
      <c r="E471" s="41"/>
      <c r="F471" s="26"/>
      <c r="G471" s="26"/>
      <c r="H471" s="26"/>
      <c r="I471" s="26"/>
      <c r="J471" s="26"/>
      <c r="K471" s="26"/>
      <c r="L471" s="26"/>
      <c r="M471" s="26"/>
      <c r="N471" s="26"/>
    </row>
    <row r="472" spans="5:14" ht="15.75">
      <c r="E472" s="41"/>
      <c r="F472" s="26"/>
      <c r="G472" s="26"/>
      <c r="H472" s="26"/>
      <c r="I472" s="26"/>
      <c r="J472" s="26"/>
      <c r="K472" s="26"/>
      <c r="L472" s="26"/>
      <c r="M472" s="26"/>
      <c r="N472" s="26"/>
    </row>
    <row r="473" spans="5:14" ht="15.75">
      <c r="E473" s="41"/>
      <c r="F473" s="26"/>
      <c r="G473" s="26"/>
      <c r="H473" s="26"/>
      <c r="I473" s="26"/>
      <c r="J473" s="26"/>
      <c r="K473" s="26"/>
      <c r="L473" s="26"/>
      <c r="M473" s="26"/>
      <c r="N473" s="26"/>
    </row>
    <row r="474" spans="5:14" ht="15.75">
      <c r="E474" s="41"/>
      <c r="F474" s="26"/>
      <c r="G474" s="26"/>
      <c r="H474" s="26"/>
      <c r="I474" s="26"/>
      <c r="J474" s="26"/>
      <c r="K474" s="26"/>
      <c r="L474" s="26"/>
      <c r="M474" s="26"/>
      <c r="N474" s="26"/>
    </row>
    <row r="475" spans="5:14" ht="15.75">
      <c r="E475" s="41"/>
      <c r="F475" s="26"/>
      <c r="G475" s="26"/>
      <c r="H475" s="26"/>
      <c r="I475" s="26"/>
      <c r="J475" s="26"/>
      <c r="K475" s="26"/>
      <c r="L475" s="26"/>
      <c r="M475" s="26"/>
      <c r="N475" s="26"/>
    </row>
    <row r="476" spans="5:14" ht="15.75">
      <c r="E476" s="41"/>
      <c r="F476" s="26"/>
      <c r="G476" s="26"/>
      <c r="H476" s="26"/>
      <c r="I476" s="26"/>
      <c r="J476" s="26"/>
      <c r="K476" s="26"/>
      <c r="L476" s="26"/>
      <c r="M476" s="26"/>
      <c r="N476" s="26"/>
    </row>
    <row r="477" spans="5:14" ht="15.75">
      <c r="E477" s="41"/>
      <c r="F477" s="26"/>
      <c r="G477" s="26"/>
      <c r="H477" s="26"/>
      <c r="I477" s="26"/>
      <c r="J477" s="26"/>
      <c r="K477" s="26"/>
      <c r="L477" s="26"/>
      <c r="M477" s="26"/>
      <c r="N477" s="26"/>
    </row>
    <row r="478" spans="5:14" ht="15.75">
      <c r="E478" s="41"/>
      <c r="F478" s="26"/>
      <c r="G478" s="26"/>
      <c r="H478" s="26"/>
      <c r="I478" s="26"/>
      <c r="J478" s="26"/>
      <c r="K478" s="26"/>
      <c r="L478" s="26"/>
      <c r="M478" s="26"/>
      <c r="N478" s="26"/>
    </row>
    <row r="479" spans="5:14" ht="15.75">
      <c r="E479" s="41"/>
      <c r="F479" s="26"/>
      <c r="G479" s="26"/>
      <c r="H479" s="26"/>
      <c r="I479" s="26"/>
      <c r="J479" s="26"/>
      <c r="K479" s="26"/>
      <c r="L479" s="26"/>
      <c r="M479" s="26"/>
      <c r="N479" s="26"/>
    </row>
    <row r="480" spans="5:14" ht="15.75">
      <c r="E480" s="41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5:14" ht="15.75">
      <c r="E481" s="41"/>
      <c r="F481" s="26"/>
      <c r="G481" s="26"/>
      <c r="H481" s="26"/>
      <c r="I481" s="26"/>
      <c r="J481" s="26"/>
      <c r="K481" s="26"/>
      <c r="L481" s="26"/>
      <c r="M481" s="26"/>
      <c r="N481" s="26"/>
    </row>
    <row r="482" spans="5:14" ht="15.75">
      <c r="E482" s="41"/>
      <c r="F482" s="26"/>
      <c r="G482" s="26"/>
      <c r="H482" s="26"/>
      <c r="I482" s="26"/>
      <c r="J482" s="26"/>
      <c r="K482" s="26"/>
      <c r="L482" s="26"/>
      <c r="M482" s="26"/>
      <c r="N482" s="26"/>
    </row>
    <row r="483" spans="5:14" ht="15.75">
      <c r="E483" s="41"/>
      <c r="F483" s="26"/>
      <c r="G483" s="26"/>
      <c r="H483" s="26"/>
      <c r="I483" s="26"/>
      <c r="J483" s="26"/>
      <c r="K483" s="26"/>
      <c r="L483" s="26"/>
      <c r="M483" s="26"/>
      <c r="N483" s="26"/>
    </row>
    <row r="484" spans="5:14" ht="15.75">
      <c r="E484" s="41"/>
      <c r="F484" s="26"/>
      <c r="G484" s="26"/>
      <c r="H484" s="26"/>
      <c r="I484" s="26"/>
      <c r="J484" s="26"/>
      <c r="K484" s="26"/>
      <c r="L484" s="26"/>
      <c r="M484" s="26"/>
      <c r="N484" s="26"/>
    </row>
    <row r="485" spans="5:14" ht="15.75">
      <c r="E485" s="41"/>
      <c r="F485" s="26"/>
      <c r="G485" s="26"/>
      <c r="H485" s="26"/>
      <c r="I485" s="26"/>
      <c r="J485" s="26"/>
      <c r="K485" s="26"/>
      <c r="L485" s="26"/>
      <c r="M485" s="26"/>
      <c r="N485" s="26"/>
    </row>
    <row r="486" spans="5:14" ht="15.75">
      <c r="E486" s="41"/>
      <c r="F486" s="26"/>
      <c r="G486" s="26"/>
      <c r="H486" s="26"/>
      <c r="I486" s="26"/>
      <c r="J486" s="26"/>
      <c r="K486" s="26"/>
      <c r="L486" s="26"/>
      <c r="M486" s="26"/>
      <c r="N486" s="26"/>
    </row>
    <row r="487" spans="5:14" ht="15.75">
      <c r="E487" s="41"/>
      <c r="F487" s="26"/>
      <c r="G487" s="26"/>
      <c r="H487" s="26"/>
      <c r="I487" s="26"/>
      <c r="J487" s="26"/>
      <c r="K487" s="26"/>
      <c r="L487" s="26"/>
      <c r="M487" s="26"/>
      <c r="N487" s="26"/>
    </row>
    <row r="488" spans="5:14" ht="15.75">
      <c r="E488" s="41"/>
      <c r="F488" s="26"/>
      <c r="G488" s="26"/>
      <c r="H488" s="26"/>
      <c r="I488" s="26"/>
      <c r="J488" s="26"/>
      <c r="K488" s="26"/>
      <c r="L488" s="26"/>
      <c r="M488" s="26"/>
      <c r="N488" s="26"/>
    </row>
    <row r="489" spans="5:14" ht="15.75">
      <c r="E489" s="41"/>
      <c r="F489" s="26"/>
      <c r="G489" s="26"/>
      <c r="H489" s="26"/>
      <c r="I489" s="26"/>
      <c r="J489" s="26"/>
      <c r="K489" s="26"/>
      <c r="L489" s="26"/>
      <c r="M489" s="26"/>
      <c r="N489" s="26"/>
    </row>
    <row r="490" spans="5:14" ht="15.75">
      <c r="E490" s="41"/>
      <c r="F490" s="26"/>
      <c r="G490" s="26"/>
      <c r="H490" s="26"/>
      <c r="I490" s="26"/>
      <c r="J490" s="26"/>
      <c r="K490" s="26"/>
      <c r="L490" s="26"/>
      <c r="M490" s="26"/>
      <c r="N490" s="26"/>
    </row>
    <row r="491" spans="5:14" ht="15.75">
      <c r="E491" s="41"/>
      <c r="F491" s="26"/>
      <c r="G491" s="26"/>
      <c r="H491" s="26"/>
      <c r="I491" s="26"/>
      <c r="J491" s="26"/>
      <c r="K491" s="26"/>
      <c r="L491" s="26"/>
      <c r="M491" s="26"/>
      <c r="N491" s="26"/>
    </row>
    <row r="492" spans="5:14" ht="15.75">
      <c r="E492" s="41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5:14" ht="15.75">
      <c r="E493" s="41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5:14" ht="15.75">
      <c r="E494" s="41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5:14" ht="15.75">
      <c r="E495" s="41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5:14" ht="15.75">
      <c r="E496" s="41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5:14" ht="15.75">
      <c r="E497" s="41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5:14" ht="15.75">
      <c r="E498" s="41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5:14" ht="15.75">
      <c r="E499" s="41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5:14" ht="15.75">
      <c r="E500" s="41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5:14" ht="15.75">
      <c r="E501" s="41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5:14" ht="15.75">
      <c r="E502" s="41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5:14" ht="15.75">
      <c r="E503" s="41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5:14" ht="15.75">
      <c r="E504" s="41"/>
      <c r="F504" s="26"/>
      <c r="G504" s="26"/>
      <c r="H504" s="26"/>
      <c r="I504" s="26"/>
      <c r="J504" s="26"/>
      <c r="K504" s="26"/>
      <c r="L504" s="26"/>
      <c r="M504" s="26"/>
      <c r="N504" s="26"/>
    </row>
  </sheetData>
  <sheetProtection/>
  <mergeCells count="18">
    <mergeCell ref="B1:N1"/>
    <mergeCell ref="B2:N2"/>
    <mergeCell ref="B3:N3"/>
    <mergeCell ref="D5:N5"/>
    <mergeCell ref="N6:N7"/>
    <mergeCell ref="L6:L7"/>
    <mergeCell ref="M6:M7"/>
    <mergeCell ref="K6:K7"/>
    <mergeCell ref="G6:G7"/>
    <mergeCell ref="J6:J7"/>
    <mergeCell ref="I6:I7"/>
    <mergeCell ref="H6:H7"/>
    <mergeCell ref="C5:C7"/>
    <mergeCell ref="A5:A7"/>
    <mergeCell ref="F6:F7"/>
    <mergeCell ref="B5:B7"/>
    <mergeCell ref="E6:E7"/>
    <mergeCell ref="D6:D7"/>
  </mergeCells>
  <printOptions/>
  <pageMargins left="0.2" right="0.2" top="0.21" bottom="0.21" header="0.23" footer="0.17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3"/>
  <sheetViews>
    <sheetView showZeros="0" zoomScalePageLayoutView="0" workbookViewId="0" topLeftCell="C1">
      <selection activeCell="A1" sqref="A1"/>
    </sheetView>
  </sheetViews>
  <sheetFormatPr defaultColWidth="9.00390625" defaultRowHeight="12.75"/>
  <cols>
    <col min="1" max="1" width="34.125" style="6" customWidth="1"/>
    <col min="2" max="3" width="18.125" style="5" customWidth="1"/>
    <col min="4" max="5" width="14.875" style="35" customWidth="1"/>
    <col min="6" max="6" width="14.875" style="5" customWidth="1"/>
    <col min="7" max="7" width="16.75390625" style="5" customWidth="1"/>
    <col min="8" max="8" width="14.875" style="5" customWidth="1"/>
    <col min="9" max="9" width="15.875" style="5" customWidth="1"/>
    <col min="10" max="10" width="15.625" style="5" customWidth="1"/>
    <col min="11" max="11" width="15.875" style="5" customWidth="1"/>
    <col min="12" max="13" width="16.125" style="5" customWidth="1"/>
    <col min="14" max="14" width="14.875" style="5" customWidth="1"/>
    <col min="15" max="15" width="16.00390625" style="5" customWidth="1"/>
    <col min="16" max="17" width="14.875" style="5" customWidth="1"/>
    <col min="18" max="21" width="18.75390625" style="7" customWidth="1"/>
    <col min="22" max="16384" width="9.125" style="7" customWidth="1"/>
  </cols>
  <sheetData>
    <row r="1" spans="1:17" ht="18.75" customHeight="1">
      <c r="A1" s="2"/>
      <c r="B1" s="65" t="s">
        <v>87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7.25" customHeight="1">
      <c r="A2" s="2"/>
      <c r="B2" s="65" t="s">
        <v>89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.75" customHeight="1">
      <c r="A3" s="62"/>
      <c r="B3" s="65" t="str">
        <f>'ТПК на 2023 08 '!B3:N3</f>
        <v>станом на 1 вересня 2023 року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57" customFormat="1" ht="18.75" customHeight="1">
      <c r="A4" s="62"/>
      <c r="B4" s="52"/>
      <c r="C4" s="52"/>
      <c r="D4" s="54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 t="s">
        <v>0</v>
      </c>
    </row>
    <row r="5" spans="1:17" ht="17.25" customHeight="1">
      <c r="A5" s="61" t="s">
        <v>105</v>
      </c>
      <c r="B5" s="63" t="str">
        <f>'ТПК на 2023 08 '!B5:B7</f>
        <v>Уточнений план видатків загального та  спеціального фондів                         на 2023 рік</v>
      </c>
      <c r="C5" s="63" t="str">
        <f>'ТПК на 2023 08 '!C5:C7</f>
        <v>Касові видатки всього по загальному та спеціальному фондах  станом на 1 вересня 2023 року</v>
      </c>
      <c r="D5" s="66" t="s">
        <v>90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</row>
    <row r="6" spans="1:17" s="8" customFormat="1" ht="86.25" customHeight="1">
      <c r="A6" s="61"/>
      <c r="B6" s="63"/>
      <c r="C6" s="63"/>
      <c r="D6" s="71" t="s">
        <v>91</v>
      </c>
      <c r="E6" s="71" t="s">
        <v>92</v>
      </c>
      <c r="F6" s="63" t="s">
        <v>93</v>
      </c>
      <c r="G6" s="63" t="s">
        <v>94</v>
      </c>
      <c r="H6" s="63" t="s">
        <v>95</v>
      </c>
      <c r="I6" s="63" t="s">
        <v>102</v>
      </c>
      <c r="J6" s="63" t="s">
        <v>96</v>
      </c>
      <c r="K6" s="63" t="s">
        <v>97</v>
      </c>
      <c r="L6" s="63" t="s">
        <v>101</v>
      </c>
      <c r="M6" s="69" t="s">
        <v>103</v>
      </c>
      <c r="N6" s="69" t="s">
        <v>98</v>
      </c>
      <c r="O6" s="69" t="s">
        <v>104</v>
      </c>
      <c r="P6" s="63" t="s">
        <v>99</v>
      </c>
      <c r="Q6" s="63" t="s">
        <v>100</v>
      </c>
    </row>
    <row r="7" spans="1:17" s="8" customFormat="1" ht="58.5" customHeight="1">
      <c r="A7" s="61"/>
      <c r="B7" s="63"/>
      <c r="C7" s="63"/>
      <c r="D7" s="71"/>
      <c r="E7" s="71"/>
      <c r="F7" s="63"/>
      <c r="G7" s="63"/>
      <c r="H7" s="63"/>
      <c r="I7" s="63"/>
      <c r="J7" s="63"/>
      <c r="K7" s="63"/>
      <c r="L7" s="63"/>
      <c r="M7" s="70"/>
      <c r="N7" s="70"/>
      <c r="O7" s="70"/>
      <c r="P7" s="63"/>
      <c r="Q7" s="63"/>
    </row>
    <row r="8" spans="1:17" s="10" customFormat="1" ht="15.75">
      <c r="A8" s="9">
        <v>1</v>
      </c>
      <c r="B8" s="9">
        <v>2</v>
      </c>
      <c r="C8" s="9">
        <v>3</v>
      </c>
      <c r="D8" s="30">
        <v>4</v>
      </c>
      <c r="E8" s="30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</row>
    <row r="9" spans="1:17" s="10" customFormat="1" ht="36" customHeight="1">
      <c r="A9" s="48" t="s">
        <v>2</v>
      </c>
      <c r="B9" s="42">
        <f>B10+B11+B18</f>
        <v>19135455.4</v>
      </c>
      <c r="C9" s="42">
        <f>C10+C11+C18</f>
        <v>11168350</v>
      </c>
      <c r="D9" s="31">
        <f aca="true" t="shared" si="0" ref="D9:P9">D10+D11+D18</f>
        <v>5008288.9</v>
      </c>
      <c r="E9" s="31">
        <f t="shared" si="0"/>
        <v>1098076.1</v>
      </c>
      <c r="F9" s="42">
        <f t="shared" si="0"/>
        <v>233985.3</v>
      </c>
      <c r="G9" s="42">
        <f t="shared" si="0"/>
        <v>5746.4</v>
      </c>
      <c r="H9" s="42">
        <f t="shared" si="0"/>
        <v>221396.6</v>
      </c>
      <c r="I9" s="42">
        <f t="shared" si="0"/>
        <v>464052.8</v>
      </c>
      <c r="J9" s="42">
        <f t="shared" si="0"/>
        <v>4592.1</v>
      </c>
      <c r="K9" s="42">
        <f t="shared" si="0"/>
        <v>421884.4</v>
      </c>
      <c r="L9" s="42">
        <f t="shared" si="0"/>
        <v>191249.2</v>
      </c>
      <c r="M9" s="42">
        <f t="shared" si="0"/>
        <v>36.7</v>
      </c>
      <c r="N9" s="42">
        <f t="shared" si="0"/>
        <v>1738167.5</v>
      </c>
      <c r="O9" s="42">
        <f t="shared" si="0"/>
        <v>251767.1</v>
      </c>
      <c r="P9" s="42">
        <f t="shared" si="0"/>
        <v>20423.3</v>
      </c>
      <c r="Q9" s="42">
        <f>Q10+Q11+Q18</f>
        <v>1508683.6</v>
      </c>
    </row>
    <row r="10" spans="1:17" s="10" customFormat="1" ht="20.25" customHeight="1">
      <c r="A10" s="49" t="s">
        <v>70</v>
      </c>
      <c r="B10" s="44">
        <f>'ТПК на 2023 08 '!B10</f>
        <v>2793518.9</v>
      </c>
      <c r="C10" s="44">
        <f>'ТПК на 2023 08 '!C10</f>
        <v>1454881.2</v>
      </c>
      <c r="D10" s="32">
        <v>364622.3</v>
      </c>
      <c r="E10" s="32">
        <v>78834.2</v>
      </c>
      <c r="F10" s="32">
        <v>42780.3</v>
      </c>
      <c r="G10" s="32">
        <v>4076.2</v>
      </c>
      <c r="H10" s="32">
        <v>37441.9</v>
      </c>
      <c r="I10" s="32">
        <v>27090.2</v>
      </c>
      <c r="J10" s="32">
        <v>663.6</v>
      </c>
      <c r="K10" s="44">
        <v>47569.9</v>
      </c>
      <c r="L10" s="32">
        <v>166517.1</v>
      </c>
      <c r="M10" s="32">
        <v>0</v>
      </c>
      <c r="N10" s="32">
        <v>350938</v>
      </c>
      <c r="O10" s="32">
        <v>73582.6</v>
      </c>
      <c r="P10" s="32">
        <v>3058.6</v>
      </c>
      <c r="Q10" s="32">
        <v>257706.3</v>
      </c>
    </row>
    <row r="11" spans="1:17" s="11" customFormat="1" ht="24" customHeight="1">
      <c r="A11" s="48" t="s">
        <v>71</v>
      </c>
      <c r="B11" s="46">
        <f>SUM(B12:B17)</f>
        <v>36304</v>
      </c>
      <c r="C11" s="46">
        <f>SUM(C12:C17)</f>
        <v>21627.9</v>
      </c>
      <c r="D11" s="37">
        <f aca="true" t="shared" si="1" ref="D11:Q11">SUM(D12:D17)</f>
        <v>8079.2</v>
      </c>
      <c r="E11" s="37">
        <f t="shared" si="1"/>
        <v>1802.5</v>
      </c>
      <c r="F11" s="43">
        <f t="shared" si="1"/>
        <v>196</v>
      </c>
      <c r="G11" s="43">
        <f t="shared" si="1"/>
        <v>0</v>
      </c>
      <c r="H11" s="43">
        <f t="shared" si="1"/>
        <v>0</v>
      </c>
      <c r="I11" s="43">
        <f t="shared" si="1"/>
        <v>199.2</v>
      </c>
      <c r="J11" s="43">
        <f t="shared" si="1"/>
        <v>0</v>
      </c>
      <c r="K11" s="43">
        <f t="shared" si="1"/>
        <v>1225.6</v>
      </c>
      <c r="L11" s="43">
        <f t="shared" si="1"/>
        <v>1.6</v>
      </c>
      <c r="M11" s="43">
        <f t="shared" si="1"/>
        <v>0</v>
      </c>
      <c r="N11" s="43">
        <f t="shared" si="1"/>
        <v>533.3</v>
      </c>
      <c r="O11" s="43">
        <f t="shared" si="1"/>
        <v>0</v>
      </c>
      <c r="P11" s="43">
        <f t="shared" si="1"/>
        <v>348</v>
      </c>
      <c r="Q11" s="43">
        <f t="shared" si="1"/>
        <v>9242.5</v>
      </c>
    </row>
    <row r="12" spans="1:17" s="11" customFormat="1" ht="31.5" customHeight="1">
      <c r="A12" s="49" t="s">
        <v>88</v>
      </c>
      <c r="B12" s="45">
        <f>'ТПК на 2023 08 '!B12</f>
        <v>12863.1</v>
      </c>
      <c r="C12" s="45">
        <f>'ТПК на 2023 08 '!C12</f>
        <v>7304.9</v>
      </c>
      <c r="D12" s="38">
        <v>1729.3</v>
      </c>
      <c r="E12" s="38">
        <v>389.7</v>
      </c>
      <c r="F12" s="38">
        <v>0</v>
      </c>
      <c r="G12" s="38">
        <v>0</v>
      </c>
      <c r="H12" s="38"/>
      <c r="I12" s="38">
        <v>34</v>
      </c>
      <c r="J12" s="38">
        <v>0</v>
      </c>
      <c r="K12" s="59">
        <v>41.7</v>
      </c>
      <c r="L12" s="38">
        <v>0</v>
      </c>
      <c r="M12" s="38">
        <v>0</v>
      </c>
      <c r="N12" s="38">
        <v>124</v>
      </c>
      <c r="O12" s="38"/>
      <c r="P12" s="38">
        <v>301.7</v>
      </c>
      <c r="Q12" s="38">
        <v>4684.5</v>
      </c>
    </row>
    <row r="13" spans="1:17" s="11" customFormat="1" ht="31.5" customHeight="1">
      <c r="A13" s="49" t="s">
        <v>3</v>
      </c>
      <c r="B13" s="45">
        <f>'ТПК на 2023 08 '!B13</f>
        <v>10182.7</v>
      </c>
      <c r="C13" s="45">
        <f>'ТПК на 2023 08 '!C13</f>
        <v>5731</v>
      </c>
      <c r="D13" s="38">
        <v>2827.7</v>
      </c>
      <c r="E13" s="38">
        <v>637.4</v>
      </c>
      <c r="F13" s="38">
        <v>15.3</v>
      </c>
      <c r="G13" s="38">
        <v>0</v>
      </c>
      <c r="H13" s="38">
        <v>0</v>
      </c>
      <c r="I13" s="38">
        <v>15.3</v>
      </c>
      <c r="J13" s="38">
        <v>0</v>
      </c>
      <c r="K13" s="59">
        <v>437.5</v>
      </c>
      <c r="L13" s="38">
        <v>0</v>
      </c>
      <c r="M13" s="38">
        <v>0</v>
      </c>
      <c r="N13" s="38">
        <v>197.6</v>
      </c>
      <c r="O13" s="38">
        <v>0</v>
      </c>
      <c r="P13" s="38">
        <v>0</v>
      </c>
      <c r="Q13" s="38">
        <v>1600.2</v>
      </c>
    </row>
    <row r="14" spans="1:17" s="11" customFormat="1" ht="31.5" customHeight="1">
      <c r="A14" s="49" t="s">
        <v>73</v>
      </c>
      <c r="B14" s="45">
        <f>'ТПК на 2023 08 '!B14</f>
        <v>3413.2</v>
      </c>
      <c r="C14" s="45">
        <f>'ТПК на 2023 08 '!C14</f>
        <v>2439.9</v>
      </c>
      <c r="D14" s="38">
        <v>797.8</v>
      </c>
      <c r="E14" s="38">
        <v>175.3</v>
      </c>
      <c r="F14" s="38">
        <v>2</v>
      </c>
      <c r="G14" s="38">
        <v>0</v>
      </c>
      <c r="H14" s="38">
        <v>0</v>
      </c>
      <c r="I14" s="38">
        <v>7.3</v>
      </c>
      <c r="J14" s="38"/>
      <c r="K14" s="59">
        <v>88.8</v>
      </c>
      <c r="L14" s="38">
        <v>0</v>
      </c>
      <c r="M14" s="38">
        <v>0</v>
      </c>
      <c r="N14" s="38">
        <v>0</v>
      </c>
      <c r="O14" s="38">
        <v>0</v>
      </c>
      <c r="P14" s="38">
        <v>27.1</v>
      </c>
      <c r="Q14" s="38">
        <v>1341.6</v>
      </c>
    </row>
    <row r="15" spans="1:17" s="11" customFormat="1" ht="31.5" customHeight="1">
      <c r="A15" s="49" t="s">
        <v>74</v>
      </c>
      <c r="B15" s="45">
        <f>'ТПК на 2023 08 '!B15</f>
        <v>4098.8</v>
      </c>
      <c r="C15" s="45">
        <f>'ТПК на 2023 08 '!C15</f>
        <v>3211.7</v>
      </c>
      <c r="D15" s="38">
        <v>988.8</v>
      </c>
      <c r="E15" s="38">
        <v>215.2</v>
      </c>
      <c r="F15" s="38">
        <v>118</v>
      </c>
      <c r="G15" s="38">
        <v>0</v>
      </c>
      <c r="H15" s="38">
        <v>0</v>
      </c>
      <c r="I15" s="38">
        <v>104.7</v>
      </c>
      <c r="J15" s="38">
        <v>0</v>
      </c>
      <c r="K15" s="59">
        <v>48.8</v>
      </c>
      <c r="L15" s="38">
        <v>0</v>
      </c>
      <c r="M15" s="38">
        <v>0</v>
      </c>
      <c r="N15" s="38">
        <v>120</v>
      </c>
      <c r="O15" s="38">
        <v>0</v>
      </c>
      <c r="P15" s="38">
        <v>0</v>
      </c>
      <c r="Q15" s="38">
        <v>1616.2</v>
      </c>
    </row>
    <row r="16" spans="1:17" s="11" customFormat="1" ht="31.5" customHeight="1">
      <c r="A16" s="49" t="s">
        <v>4</v>
      </c>
      <c r="B16" s="45">
        <f>'ТПК на 2023 08 '!B16</f>
        <v>3535.7</v>
      </c>
      <c r="C16" s="45">
        <f>'ТПК на 2023 08 '!C16</f>
        <v>1463.4</v>
      </c>
      <c r="D16" s="38">
        <v>771.3</v>
      </c>
      <c r="E16" s="38">
        <v>183.6</v>
      </c>
      <c r="F16" s="38">
        <v>29.6</v>
      </c>
      <c r="G16" s="38">
        <v>0</v>
      </c>
      <c r="H16" s="38">
        <v>0</v>
      </c>
      <c r="I16" s="38">
        <v>13.9</v>
      </c>
      <c r="J16" s="38">
        <v>0</v>
      </c>
      <c r="K16" s="59">
        <v>463.4</v>
      </c>
      <c r="L16" s="38">
        <v>0</v>
      </c>
      <c r="M16" s="38">
        <v>0</v>
      </c>
      <c r="N16" s="38">
        <v>0</v>
      </c>
      <c r="O16" s="38">
        <v>0</v>
      </c>
      <c r="P16" s="38">
        <v>1.6</v>
      </c>
      <c r="Q16" s="38">
        <v>0</v>
      </c>
    </row>
    <row r="17" spans="1:17" s="11" customFormat="1" ht="31.5" customHeight="1">
      <c r="A17" s="49" t="s">
        <v>75</v>
      </c>
      <c r="B17" s="45">
        <f>'ТПК на 2023 08 '!B17</f>
        <v>2210.5</v>
      </c>
      <c r="C17" s="45">
        <f>'ТПК на 2023 08 '!C17</f>
        <v>1477</v>
      </c>
      <c r="D17" s="38">
        <v>964.3</v>
      </c>
      <c r="E17" s="38">
        <v>201.3</v>
      </c>
      <c r="F17" s="38">
        <v>31.1</v>
      </c>
      <c r="G17" s="38">
        <v>0</v>
      </c>
      <c r="H17" s="38">
        <v>0</v>
      </c>
      <c r="I17" s="38">
        <v>24</v>
      </c>
      <c r="J17" s="38"/>
      <c r="K17" s="59">
        <v>145.4</v>
      </c>
      <c r="L17" s="38">
        <v>1.6</v>
      </c>
      <c r="M17" s="38">
        <v>0</v>
      </c>
      <c r="N17" s="38">
        <v>91.7</v>
      </c>
      <c r="O17" s="38"/>
      <c r="P17" s="38">
        <v>17.6</v>
      </c>
      <c r="Q17" s="38">
        <v>0</v>
      </c>
    </row>
    <row r="18" spans="1:17" s="12" customFormat="1" ht="35.25" customHeight="1">
      <c r="A18" s="48" t="s">
        <v>72</v>
      </c>
      <c r="B18" s="46">
        <f aca="true" t="shared" si="2" ref="B18:Q18">SUM(B19:B82)</f>
        <v>16305632.5</v>
      </c>
      <c r="C18" s="46">
        <f t="shared" si="2"/>
        <v>9691840.9</v>
      </c>
      <c r="D18" s="37">
        <f t="shared" si="2"/>
        <v>4635587.4</v>
      </c>
      <c r="E18" s="37">
        <f t="shared" si="2"/>
        <v>1017439.4</v>
      </c>
      <c r="F18" s="43">
        <f t="shared" si="2"/>
        <v>191009</v>
      </c>
      <c r="G18" s="43">
        <f t="shared" si="2"/>
        <v>1670.2</v>
      </c>
      <c r="H18" s="43">
        <f t="shared" si="2"/>
        <v>183954.7</v>
      </c>
      <c r="I18" s="43">
        <f t="shared" si="2"/>
        <v>436763.4</v>
      </c>
      <c r="J18" s="43">
        <f t="shared" si="2"/>
        <v>3928.5</v>
      </c>
      <c r="K18" s="43">
        <f t="shared" si="2"/>
        <v>373088.9</v>
      </c>
      <c r="L18" s="43">
        <f t="shared" si="2"/>
        <v>24730.5</v>
      </c>
      <c r="M18" s="43">
        <f t="shared" si="2"/>
        <v>36.7</v>
      </c>
      <c r="N18" s="43">
        <f t="shared" si="2"/>
        <v>1386696.2</v>
      </c>
      <c r="O18" s="43">
        <f t="shared" si="2"/>
        <v>178184.5</v>
      </c>
      <c r="P18" s="43">
        <f t="shared" si="2"/>
        <v>17016.7</v>
      </c>
      <c r="Q18" s="43">
        <f t="shared" si="2"/>
        <v>1241734.8</v>
      </c>
    </row>
    <row r="19" spans="1:17" s="11" customFormat="1" ht="48.75" customHeight="1">
      <c r="A19" s="49" t="s">
        <v>5</v>
      </c>
      <c r="B19" s="45">
        <f>'ТПК на 2023 08 '!B19</f>
        <v>112827.5</v>
      </c>
      <c r="C19" s="45">
        <f>'ТПК на 2023 08 '!C19</f>
        <v>78084.4</v>
      </c>
      <c r="D19" s="39">
        <v>44893.9</v>
      </c>
      <c r="E19" s="39">
        <v>9533.8</v>
      </c>
      <c r="F19" s="58">
        <v>2402.1</v>
      </c>
      <c r="G19" s="39">
        <v>0</v>
      </c>
      <c r="H19" s="39">
        <v>1361.2</v>
      </c>
      <c r="I19" s="58">
        <v>1082.5</v>
      </c>
      <c r="J19" s="39">
        <v>1.8</v>
      </c>
      <c r="K19" s="58">
        <v>2541</v>
      </c>
      <c r="L19" s="39">
        <v>157.1</v>
      </c>
      <c r="M19" s="39">
        <v>0</v>
      </c>
      <c r="N19" s="58">
        <v>6085.3</v>
      </c>
      <c r="O19" s="39">
        <v>373.4</v>
      </c>
      <c r="P19" s="39">
        <v>14.9</v>
      </c>
      <c r="Q19" s="58">
        <v>9637.4</v>
      </c>
    </row>
    <row r="20" spans="1:17" s="11" customFormat="1" ht="34.5" customHeight="1">
      <c r="A20" s="49" t="s">
        <v>6</v>
      </c>
      <c r="B20" s="45">
        <f>'ТПК на 2023 08 '!B20</f>
        <v>305726.9</v>
      </c>
      <c r="C20" s="45">
        <f>'ТПК на 2023 08 '!C20</f>
        <v>187133</v>
      </c>
      <c r="D20" s="39">
        <v>71502</v>
      </c>
      <c r="E20" s="39">
        <v>15551.3</v>
      </c>
      <c r="F20" s="58">
        <v>8114.3</v>
      </c>
      <c r="G20" s="39">
        <v>57.7</v>
      </c>
      <c r="H20" s="39">
        <v>1951</v>
      </c>
      <c r="I20" s="58">
        <v>23885.5</v>
      </c>
      <c r="J20" s="39">
        <v>328.6</v>
      </c>
      <c r="K20" s="58">
        <v>5780.5</v>
      </c>
      <c r="L20" s="39">
        <v>493.3</v>
      </c>
      <c r="M20" s="39">
        <v>0</v>
      </c>
      <c r="N20" s="58">
        <v>17304.5</v>
      </c>
      <c r="O20" s="39">
        <v>868.7</v>
      </c>
      <c r="P20" s="39">
        <v>96.2</v>
      </c>
      <c r="Q20" s="58">
        <v>41199.4</v>
      </c>
    </row>
    <row r="21" spans="1:17" s="11" customFormat="1" ht="34.5" customHeight="1">
      <c r="A21" s="49" t="s">
        <v>7</v>
      </c>
      <c r="B21" s="45">
        <f>'ТПК на 2023 08 '!B21</f>
        <v>173652.4</v>
      </c>
      <c r="C21" s="45">
        <f>'ТПК на 2023 08 '!C21</f>
        <v>98095.8</v>
      </c>
      <c r="D21" s="39">
        <v>62818.5</v>
      </c>
      <c r="E21" s="39">
        <v>13250</v>
      </c>
      <c r="F21" s="58">
        <v>2436.5</v>
      </c>
      <c r="G21" s="39">
        <v>0</v>
      </c>
      <c r="H21" s="39">
        <v>3851</v>
      </c>
      <c r="I21" s="58">
        <v>7706.1</v>
      </c>
      <c r="J21" s="39">
        <v>5.5</v>
      </c>
      <c r="K21" s="58">
        <v>3951.9</v>
      </c>
      <c r="L21" s="39">
        <v>112.2</v>
      </c>
      <c r="M21" s="39">
        <v>0</v>
      </c>
      <c r="N21" s="58">
        <v>2825.3</v>
      </c>
      <c r="O21" s="39">
        <v>619.3</v>
      </c>
      <c r="P21" s="39">
        <v>30.8</v>
      </c>
      <c r="Q21" s="58">
        <v>488.7</v>
      </c>
    </row>
    <row r="22" spans="1:17" s="11" customFormat="1" ht="34.5" customHeight="1">
      <c r="A22" s="49" t="s">
        <v>8</v>
      </c>
      <c r="B22" s="45">
        <f>'ТПК на 2023 08 '!B22</f>
        <v>373602.3</v>
      </c>
      <c r="C22" s="45">
        <f>'ТПК на 2023 08 '!C22</f>
        <v>213588.2</v>
      </c>
      <c r="D22" s="39">
        <v>126367.1</v>
      </c>
      <c r="E22" s="39">
        <v>27833</v>
      </c>
      <c r="F22" s="58">
        <v>4792.1</v>
      </c>
      <c r="G22" s="39">
        <v>1.7</v>
      </c>
      <c r="H22" s="39">
        <v>3870.2</v>
      </c>
      <c r="I22" s="58">
        <v>6836</v>
      </c>
      <c r="J22" s="39">
        <v>7.9</v>
      </c>
      <c r="K22" s="58">
        <v>10014</v>
      </c>
      <c r="L22" s="39">
        <v>674.9</v>
      </c>
      <c r="M22" s="39">
        <v>0</v>
      </c>
      <c r="N22" s="58">
        <v>17249.8</v>
      </c>
      <c r="O22" s="39">
        <v>799.9</v>
      </c>
      <c r="P22" s="39">
        <v>61.7</v>
      </c>
      <c r="Q22" s="58">
        <v>15079.9</v>
      </c>
    </row>
    <row r="23" spans="1:17" s="11" customFormat="1" ht="34.5" customHeight="1">
      <c r="A23" s="49" t="s">
        <v>9</v>
      </c>
      <c r="B23" s="45">
        <f>'ТПК на 2023 08 '!B23</f>
        <v>197012.3</v>
      </c>
      <c r="C23" s="45">
        <f>'ТПК на 2023 08 '!C23</f>
        <v>110643.5</v>
      </c>
      <c r="D23" s="39">
        <v>45400.9</v>
      </c>
      <c r="E23" s="39">
        <v>10033.8</v>
      </c>
      <c r="F23" s="58">
        <v>4131.1</v>
      </c>
      <c r="G23" s="39">
        <v>0</v>
      </c>
      <c r="H23" s="39">
        <v>1703</v>
      </c>
      <c r="I23" s="58">
        <v>8157.3</v>
      </c>
      <c r="J23" s="39">
        <v>115.9</v>
      </c>
      <c r="K23" s="58">
        <v>6185.1</v>
      </c>
      <c r="L23" s="39">
        <v>230</v>
      </c>
      <c r="M23" s="39">
        <v>0</v>
      </c>
      <c r="N23" s="58">
        <v>17617.1</v>
      </c>
      <c r="O23" s="39">
        <v>1246.5</v>
      </c>
      <c r="P23" s="39">
        <v>24.1</v>
      </c>
      <c r="Q23" s="58">
        <v>15798.7</v>
      </c>
    </row>
    <row r="24" spans="1:17" s="11" customFormat="1" ht="34.5" customHeight="1">
      <c r="A24" s="49" t="s">
        <v>10</v>
      </c>
      <c r="B24" s="45">
        <f>'ТПК на 2023 08 '!B24</f>
        <v>144814.1</v>
      </c>
      <c r="C24" s="45">
        <f>'ТПК на 2023 08 '!C24</f>
        <v>73309.1</v>
      </c>
      <c r="D24" s="39">
        <v>44510</v>
      </c>
      <c r="E24" s="39">
        <v>9726.6</v>
      </c>
      <c r="F24" s="58">
        <v>2579.5</v>
      </c>
      <c r="G24" s="39">
        <v>0</v>
      </c>
      <c r="H24" s="39">
        <v>1929.3</v>
      </c>
      <c r="I24" s="58">
        <v>4806.1</v>
      </c>
      <c r="J24" s="39">
        <v>0</v>
      </c>
      <c r="K24" s="58">
        <v>3986</v>
      </c>
      <c r="L24" s="39">
        <v>39.2</v>
      </c>
      <c r="M24" s="39">
        <v>0</v>
      </c>
      <c r="N24" s="58">
        <v>2856.4</v>
      </c>
      <c r="O24" s="39">
        <v>2030.2</v>
      </c>
      <c r="P24" s="39">
        <v>98</v>
      </c>
      <c r="Q24" s="58">
        <v>747.8</v>
      </c>
    </row>
    <row r="25" spans="1:17" s="11" customFormat="1" ht="34.5" customHeight="1">
      <c r="A25" s="49" t="s">
        <v>11</v>
      </c>
      <c r="B25" s="45">
        <f>'ТПК на 2023 08 '!B25</f>
        <v>2844525</v>
      </c>
      <c r="C25" s="45">
        <f>'ТПК на 2023 08 '!C25</f>
        <v>1813539.4</v>
      </c>
      <c r="D25" s="39">
        <v>405413</v>
      </c>
      <c r="E25" s="39">
        <v>88590.5</v>
      </c>
      <c r="F25" s="58">
        <v>13527.1</v>
      </c>
      <c r="G25" s="39">
        <v>96.2</v>
      </c>
      <c r="H25" s="39">
        <v>26948</v>
      </c>
      <c r="I25" s="58">
        <v>160187.9</v>
      </c>
      <c r="J25" s="39">
        <v>86.4</v>
      </c>
      <c r="K25" s="58">
        <v>31532.6</v>
      </c>
      <c r="L25" s="39">
        <v>1170.1</v>
      </c>
      <c r="M25" s="39"/>
      <c r="N25" s="58">
        <v>578361.6</v>
      </c>
      <c r="O25" s="39">
        <v>48739</v>
      </c>
      <c r="P25" s="39">
        <v>355.5</v>
      </c>
      <c r="Q25" s="58">
        <v>458531.5</v>
      </c>
    </row>
    <row r="26" spans="1:17" s="11" customFormat="1" ht="46.5" customHeight="1">
      <c r="A26" s="49" t="s">
        <v>12</v>
      </c>
      <c r="B26" s="45">
        <f>'ТПК на 2023 08 '!B26</f>
        <v>119075.5</v>
      </c>
      <c r="C26" s="45">
        <f>'ТПК на 2023 08 '!C26</f>
        <v>68707.7</v>
      </c>
      <c r="D26" s="39">
        <v>37671.8</v>
      </c>
      <c r="E26" s="39">
        <v>8365</v>
      </c>
      <c r="F26" s="58">
        <v>1148.3</v>
      </c>
      <c r="G26" s="39">
        <v>0</v>
      </c>
      <c r="H26" s="39">
        <v>755.9</v>
      </c>
      <c r="I26" s="58">
        <v>2131.5</v>
      </c>
      <c r="J26" s="39">
        <v>137.2</v>
      </c>
      <c r="K26" s="58">
        <v>2657.2</v>
      </c>
      <c r="L26" s="39">
        <v>1357.4</v>
      </c>
      <c r="M26" s="39">
        <v>0</v>
      </c>
      <c r="N26" s="58">
        <v>6058.7</v>
      </c>
      <c r="O26" s="39">
        <v>997.4</v>
      </c>
      <c r="P26" s="39">
        <v>11.7</v>
      </c>
      <c r="Q26" s="58">
        <v>7415.6</v>
      </c>
    </row>
    <row r="27" spans="1:17" s="11" customFormat="1" ht="48" customHeight="1">
      <c r="A27" s="49" t="s">
        <v>13</v>
      </c>
      <c r="B27" s="45">
        <f>'ТПК на 2023 08 '!B27</f>
        <v>92624.1</v>
      </c>
      <c r="C27" s="45">
        <f>'ТПК на 2023 08 '!C27</f>
        <v>44934.2</v>
      </c>
      <c r="D27" s="39">
        <v>27432.6</v>
      </c>
      <c r="E27" s="39">
        <v>6106.6</v>
      </c>
      <c r="F27" s="58">
        <v>1303.3</v>
      </c>
      <c r="G27" s="39">
        <v>0</v>
      </c>
      <c r="H27" s="39">
        <v>517.6</v>
      </c>
      <c r="I27" s="58">
        <v>4483.9</v>
      </c>
      <c r="J27" s="39">
        <v>1.4</v>
      </c>
      <c r="K27" s="58">
        <v>1764.2</v>
      </c>
      <c r="L27" s="39">
        <v>1.8</v>
      </c>
      <c r="M27" s="39">
        <v>0</v>
      </c>
      <c r="N27" s="58">
        <v>2170</v>
      </c>
      <c r="O27" s="39">
        <v>747.9</v>
      </c>
      <c r="P27" s="39">
        <v>0.8</v>
      </c>
      <c r="Q27" s="58">
        <v>404.1</v>
      </c>
    </row>
    <row r="28" spans="1:17" s="11" customFormat="1" ht="34.5" customHeight="1">
      <c r="A28" s="49" t="s">
        <v>14</v>
      </c>
      <c r="B28" s="45">
        <f>'ТПК на 2023 08 '!B28</f>
        <v>145991.2</v>
      </c>
      <c r="C28" s="45">
        <f>'ТПК на 2023 08 '!C28</f>
        <v>83360.7</v>
      </c>
      <c r="D28" s="39">
        <v>53878.9</v>
      </c>
      <c r="E28" s="39">
        <v>11943</v>
      </c>
      <c r="F28" s="58">
        <v>2854.2</v>
      </c>
      <c r="G28" s="39">
        <v>0</v>
      </c>
      <c r="H28" s="39">
        <v>1519.2</v>
      </c>
      <c r="I28" s="58">
        <v>1966.4</v>
      </c>
      <c r="J28" s="39">
        <v>52.5</v>
      </c>
      <c r="K28" s="58">
        <v>3034.3</v>
      </c>
      <c r="L28" s="39">
        <v>1046.1</v>
      </c>
      <c r="M28" s="39">
        <v>0</v>
      </c>
      <c r="N28" s="58">
        <v>1139</v>
      </c>
      <c r="O28" s="39">
        <v>1241.8</v>
      </c>
      <c r="P28" s="39">
        <v>32.9</v>
      </c>
      <c r="Q28" s="58">
        <v>4652.4</v>
      </c>
    </row>
    <row r="29" spans="1:17" s="11" customFormat="1" ht="34.5" customHeight="1">
      <c r="A29" s="49" t="s">
        <v>15</v>
      </c>
      <c r="B29" s="45">
        <f>'ТПК на 2023 08 '!B29</f>
        <v>102583.1</v>
      </c>
      <c r="C29" s="45">
        <f>'ТПК на 2023 08 '!C29</f>
        <v>49615.4</v>
      </c>
      <c r="D29" s="39">
        <v>31188</v>
      </c>
      <c r="E29" s="39">
        <v>7073.6</v>
      </c>
      <c r="F29" s="58">
        <v>1224.4</v>
      </c>
      <c r="G29" s="39">
        <v>2</v>
      </c>
      <c r="H29" s="39">
        <v>757.2</v>
      </c>
      <c r="I29" s="58">
        <v>843.7</v>
      </c>
      <c r="J29" s="39">
        <v>17.3</v>
      </c>
      <c r="K29" s="58">
        <v>2000.2</v>
      </c>
      <c r="L29" s="39">
        <v>212.7</v>
      </c>
      <c r="M29" s="39">
        <v>0</v>
      </c>
      <c r="N29" s="58">
        <v>759.9</v>
      </c>
      <c r="O29" s="39">
        <v>1142.7</v>
      </c>
      <c r="P29" s="39">
        <v>15.3</v>
      </c>
      <c r="Q29" s="58">
        <v>4378.4</v>
      </c>
    </row>
    <row r="30" spans="1:17" s="11" customFormat="1" ht="34.5" customHeight="1">
      <c r="A30" s="49" t="s">
        <v>16</v>
      </c>
      <c r="B30" s="45">
        <f>'ТПК на 2023 08 '!B30</f>
        <v>90048.8</v>
      </c>
      <c r="C30" s="45">
        <f>'ТПК на 2023 08 '!C30</f>
        <v>58719.2</v>
      </c>
      <c r="D30" s="39">
        <v>37238</v>
      </c>
      <c r="E30" s="39">
        <v>8415.1</v>
      </c>
      <c r="F30" s="58">
        <v>1788.6</v>
      </c>
      <c r="G30" s="39">
        <v>0</v>
      </c>
      <c r="H30" s="39">
        <v>712.1</v>
      </c>
      <c r="I30" s="58">
        <v>1802.4</v>
      </c>
      <c r="J30" s="39">
        <v>0</v>
      </c>
      <c r="K30" s="58">
        <v>2708.9</v>
      </c>
      <c r="L30" s="39">
        <v>65.9</v>
      </c>
      <c r="M30" s="39">
        <v>0</v>
      </c>
      <c r="N30" s="58">
        <v>701.5</v>
      </c>
      <c r="O30" s="39">
        <v>878.5</v>
      </c>
      <c r="P30" s="39">
        <v>14.8</v>
      </c>
      <c r="Q30" s="58">
        <v>4393.4</v>
      </c>
    </row>
    <row r="31" spans="1:17" s="11" customFormat="1" ht="48.75" customHeight="1">
      <c r="A31" s="49" t="s">
        <v>17</v>
      </c>
      <c r="B31" s="45">
        <f>'ТПК на 2023 08 '!B31</f>
        <v>117589.1</v>
      </c>
      <c r="C31" s="45">
        <f>'ТПК на 2023 08 '!C31</f>
        <v>66335.6</v>
      </c>
      <c r="D31" s="39">
        <v>39055.2</v>
      </c>
      <c r="E31" s="39">
        <v>8747.6</v>
      </c>
      <c r="F31" s="58">
        <v>1893.8</v>
      </c>
      <c r="G31" s="39">
        <v>0</v>
      </c>
      <c r="H31" s="39">
        <v>1621.7</v>
      </c>
      <c r="I31" s="58">
        <v>3434.5</v>
      </c>
      <c r="J31" s="39">
        <v>0</v>
      </c>
      <c r="K31" s="58">
        <v>2680.2</v>
      </c>
      <c r="L31" s="39">
        <v>368.9</v>
      </c>
      <c r="M31" s="39">
        <v>0</v>
      </c>
      <c r="N31" s="58">
        <v>2831.7</v>
      </c>
      <c r="O31" s="39">
        <v>2191.9</v>
      </c>
      <c r="P31" s="39">
        <v>13.6</v>
      </c>
      <c r="Q31" s="58">
        <v>3496.5</v>
      </c>
    </row>
    <row r="32" spans="1:17" s="11" customFormat="1" ht="34.5" customHeight="1">
      <c r="A32" s="49" t="s">
        <v>18</v>
      </c>
      <c r="B32" s="45">
        <f>'ТПК на 2023 08 '!B32</f>
        <v>66156.4</v>
      </c>
      <c r="C32" s="45">
        <f>'ТПК на 2023 08 '!C32</f>
        <v>32105.9</v>
      </c>
      <c r="D32" s="39">
        <v>21573.9</v>
      </c>
      <c r="E32" s="39">
        <v>4842.7</v>
      </c>
      <c r="F32" s="58">
        <v>859.1</v>
      </c>
      <c r="G32" s="39">
        <v>0</v>
      </c>
      <c r="H32" s="39">
        <v>445.7</v>
      </c>
      <c r="I32" s="58">
        <v>341.3</v>
      </c>
      <c r="J32" s="39">
        <v>0</v>
      </c>
      <c r="K32" s="58">
        <v>1735.1</v>
      </c>
      <c r="L32" s="39">
        <v>13.7</v>
      </c>
      <c r="M32" s="39">
        <v>0</v>
      </c>
      <c r="N32" s="58">
        <v>795</v>
      </c>
      <c r="O32" s="39">
        <v>6</v>
      </c>
      <c r="P32" s="39">
        <v>226.7</v>
      </c>
      <c r="Q32" s="58">
        <v>1266.7</v>
      </c>
    </row>
    <row r="33" spans="1:17" s="11" customFormat="1" ht="34.5" customHeight="1">
      <c r="A33" s="49" t="s">
        <v>19</v>
      </c>
      <c r="B33" s="45">
        <f>'ТПК на 2023 08 '!B33</f>
        <v>239928.2</v>
      </c>
      <c r="C33" s="45">
        <f>'ТПК на 2023 08 '!C33</f>
        <v>125351.4</v>
      </c>
      <c r="D33" s="39">
        <v>38565.3</v>
      </c>
      <c r="E33" s="39">
        <v>8399.2</v>
      </c>
      <c r="F33" s="58">
        <v>8200</v>
      </c>
      <c r="G33" s="39">
        <v>45.1</v>
      </c>
      <c r="H33" s="39">
        <v>2632</v>
      </c>
      <c r="I33" s="58">
        <v>20377.7</v>
      </c>
      <c r="J33" s="39">
        <v>112.8</v>
      </c>
      <c r="K33" s="58">
        <v>3608.1</v>
      </c>
      <c r="L33" s="39">
        <v>520.3</v>
      </c>
      <c r="M33" s="39">
        <v>0</v>
      </c>
      <c r="N33" s="58">
        <v>13526.2</v>
      </c>
      <c r="O33" s="39">
        <v>2696.8</v>
      </c>
      <c r="P33" s="39">
        <v>96</v>
      </c>
      <c r="Q33" s="58">
        <v>26571.9</v>
      </c>
    </row>
    <row r="34" spans="1:17" s="11" customFormat="1" ht="34.5" customHeight="1">
      <c r="A34" s="49" t="s">
        <v>20</v>
      </c>
      <c r="B34" s="45">
        <f>'ТПК на 2023 08 '!B34</f>
        <v>388936.8</v>
      </c>
      <c r="C34" s="45">
        <f>'ТПК на 2023 08 '!C34</f>
        <v>177011.8</v>
      </c>
      <c r="D34" s="39">
        <v>58364</v>
      </c>
      <c r="E34" s="39">
        <v>12903.1</v>
      </c>
      <c r="F34" s="58">
        <v>1849.2</v>
      </c>
      <c r="G34" s="39">
        <v>0</v>
      </c>
      <c r="H34" s="39">
        <v>3880.6</v>
      </c>
      <c r="I34" s="58">
        <v>11926.4</v>
      </c>
      <c r="J34" s="39">
        <v>1577.1</v>
      </c>
      <c r="K34" s="58">
        <v>5455</v>
      </c>
      <c r="L34" s="39">
        <v>917.9</v>
      </c>
      <c r="M34" s="39">
        <v>0</v>
      </c>
      <c r="N34" s="58">
        <v>36922.1</v>
      </c>
      <c r="O34" s="39">
        <v>5810</v>
      </c>
      <c r="P34" s="39">
        <v>3078.1</v>
      </c>
      <c r="Q34" s="58">
        <v>34328.3</v>
      </c>
    </row>
    <row r="35" spans="1:17" s="11" customFormat="1" ht="34.5" customHeight="1">
      <c r="A35" s="49" t="s">
        <v>21</v>
      </c>
      <c r="B35" s="45">
        <f>'ТПК на 2023 08 '!B35</f>
        <v>479975.8</v>
      </c>
      <c r="C35" s="45">
        <f>'ТПК на 2023 08 '!C35</f>
        <v>317863.4</v>
      </c>
      <c r="D35" s="39">
        <v>161661.4</v>
      </c>
      <c r="E35" s="39">
        <v>35532.8</v>
      </c>
      <c r="F35" s="58">
        <v>11607</v>
      </c>
      <c r="G35" s="39">
        <v>4.2</v>
      </c>
      <c r="H35" s="39">
        <v>4808.1</v>
      </c>
      <c r="I35" s="58">
        <v>14612.6</v>
      </c>
      <c r="J35" s="39">
        <v>43.8</v>
      </c>
      <c r="K35" s="58">
        <v>18590.8</v>
      </c>
      <c r="L35" s="39">
        <v>20.9</v>
      </c>
      <c r="M35" s="39">
        <v>0</v>
      </c>
      <c r="N35" s="58">
        <v>11893.7</v>
      </c>
      <c r="O35" s="39">
        <v>2554.4</v>
      </c>
      <c r="P35" s="39">
        <v>91</v>
      </c>
      <c r="Q35" s="58">
        <v>56442.7</v>
      </c>
    </row>
    <row r="36" spans="1:17" s="11" customFormat="1" ht="34.5" customHeight="1">
      <c r="A36" s="49" t="s">
        <v>22</v>
      </c>
      <c r="B36" s="45">
        <f>'ТПК на 2023 08 '!B36</f>
        <v>119120.9</v>
      </c>
      <c r="C36" s="45">
        <f>'ТПК на 2023 08 '!C36</f>
        <v>71702.2</v>
      </c>
      <c r="D36" s="39">
        <v>40015.8</v>
      </c>
      <c r="E36" s="39">
        <v>8927.9</v>
      </c>
      <c r="F36" s="58">
        <v>931.4</v>
      </c>
      <c r="G36" s="39">
        <v>0</v>
      </c>
      <c r="H36" s="39">
        <v>1003.8</v>
      </c>
      <c r="I36" s="58">
        <v>311.6</v>
      </c>
      <c r="J36" s="39">
        <v>0</v>
      </c>
      <c r="K36" s="58">
        <v>2905.4</v>
      </c>
      <c r="L36" s="39">
        <v>0</v>
      </c>
      <c r="M36" s="39">
        <v>0</v>
      </c>
      <c r="N36" s="58">
        <v>13955.1</v>
      </c>
      <c r="O36" s="39">
        <v>417.5</v>
      </c>
      <c r="P36" s="39">
        <v>42</v>
      </c>
      <c r="Q36" s="58">
        <v>3191.7</v>
      </c>
    </row>
    <row r="37" spans="1:17" s="11" customFormat="1" ht="50.25" customHeight="1">
      <c r="A37" s="49" t="s">
        <v>23</v>
      </c>
      <c r="B37" s="45">
        <f>'ТПК на 2023 08 '!B37</f>
        <v>56320.1</v>
      </c>
      <c r="C37" s="45">
        <f>'ТПК на 2023 08 '!C37</f>
        <v>33064.6</v>
      </c>
      <c r="D37" s="39">
        <v>20960.4</v>
      </c>
      <c r="E37" s="39">
        <v>4731.1</v>
      </c>
      <c r="F37" s="58">
        <v>544.8</v>
      </c>
      <c r="G37" s="39">
        <v>0</v>
      </c>
      <c r="H37" s="39">
        <v>388.8</v>
      </c>
      <c r="I37" s="58">
        <v>1522.4</v>
      </c>
      <c r="J37" s="39">
        <v>0</v>
      </c>
      <c r="K37" s="58">
        <v>968.9</v>
      </c>
      <c r="L37" s="39">
        <v>209.1</v>
      </c>
      <c r="M37" s="39">
        <v>0</v>
      </c>
      <c r="N37" s="58">
        <v>675.7</v>
      </c>
      <c r="O37" s="39">
        <v>166.3</v>
      </c>
      <c r="P37" s="39">
        <v>0</v>
      </c>
      <c r="Q37" s="58">
        <v>2897.1</v>
      </c>
    </row>
    <row r="38" spans="1:17" s="11" customFormat="1" ht="34.5" customHeight="1">
      <c r="A38" s="49" t="s">
        <v>24</v>
      </c>
      <c r="B38" s="45">
        <f>'ТПК на 2023 08 '!B38</f>
        <v>180737.6</v>
      </c>
      <c r="C38" s="45">
        <f>'ТПК на 2023 08 '!C38</f>
        <v>107910.2</v>
      </c>
      <c r="D38" s="39">
        <v>73461.1</v>
      </c>
      <c r="E38" s="39">
        <v>16425.9</v>
      </c>
      <c r="F38" s="58">
        <v>1708.5</v>
      </c>
      <c r="G38" s="39">
        <v>0</v>
      </c>
      <c r="H38" s="39">
        <v>2138.8</v>
      </c>
      <c r="I38" s="58">
        <v>3048.2</v>
      </c>
      <c r="J38" s="39">
        <v>0</v>
      </c>
      <c r="K38" s="58">
        <v>3827.3</v>
      </c>
      <c r="L38" s="39">
        <v>116.1</v>
      </c>
      <c r="M38" s="39">
        <v>0</v>
      </c>
      <c r="N38" s="58">
        <v>3467.6</v>
      </c>
      <c r="O38" s="39">
        <v>730.8</v>
      </c>
      <c r="P38" s="39">
        <v>31.4</v>
      </c>
      <c r="Q38" s="58">
        <v>2954.5</v>
      </c>
    </row>
    <row r="39" spans="1:17" s="11" customFormat="1" ht="34.5" customHeight="1">
      <c r="A39" s="49" t="s">
        <v>25</v>
      </c>
      <c r="B39" s="45">
        <f>'ТПК на 2023 08 '!B39</f>
        <v>132997.6</v>
      </c>
      <c r="C39" s="45">
        <f>'ТПК на 2023 08 '!C39</f>
        <v>81328.8</v>
      </c>
      <c r="D39" s="39">
        <v>54434.6</v>
      </c>
      <c r="E39" s="39">
        <v>11839.2</v>
      </c>
      <c r="F39" s="58">
        <v>1885</v>
      </c>
      <c r="G39" s="39">
        <v>0</v>
      </c>
      <c r="H39" s="39">
        <v>310.9</v>
      </c>
      <c r="I39" s="58">
        <v>1197.6</v>
      </c>
      <c r="J39" s="39">
        <v>41.1</v>
      </c>
      <c r="K39" s="58">
        <v>2901.3</v>
      </c>
      <c r="L39" s="39">
        <v>41.5</v>
      </c>
      <c r="M39" s="39">
        <v>0</v>
      </c>
      <c r="N39" s="58">
        <v>3053.8</v>
      </c>
      <c r="O39" s="39">
        <v>2138.6</v>
      </c>
      <c r="P39" s="39">
        <v>0</v>
      </c>
      <c r="Q39" s="58">
        <v>3485.2</v>
      </c>
    </row>
    <row r="40" spans="1:17" s="11" customFormat="1" ht="34.5" customHeight="1">
      <c r="A40" s="49" t="s">
        <v>26</v>
      </c>
      <c r="B40" s="45">
        <f>'ТПК на 2023 08 '!B40</f>
        <v>214857.1</v>
      </c>
      <c r="C40" s="45">
        <f>'ТПК на 2023 08 '!C40</f>
        <v>125112.7</v>
      </c>
      <c r="D40" s="39">
        <v>74850.4</v>
      </c>
      <c r="E40" s="39">
        <v>16546.1</v>
      </c>
      <c r="F40" s="58">
        <v>2005.4</v>
      </c>
      <c r="G40" s="39">
        <v>16</v>
      </c>
      <c r="H40" s="39">
        <v>2339.8</v>
      </c>
      <c r="I40" s="58">
        <v>2932.5</v>
      </c>
      <c r="J40" s="39">
        <v>2</v>
      </c>
      <c r="K40" s="58">
        <v>6585.4</v>
      </c>
      <c r="L40" s="39">
        <v>1.6</v>
      </c>
      <c r="M40" s="39">
        <v>0</v>
      </c>
      <c r="N40" s="58">
        <v>7113.4</v>
      </c>
      <c r="O40" s="39">
        <v>1532.4</v>
      </c>
      <c r="P40" s="39">
        <v>505.7</v>
      </c>
      <c r="Q40" s="58">
        <v>10682</v>
      </c>
    </row>
    <row r="41" spans="1:17" s="11" customFormat="1" ht="50.25" customHeight="1">
      <c r="A41" s="49" t="s">
        <v>27</v>
      </c>
      <c r="B41" s="45">
        <f>'ТПК на 2023 08 '!B41</f>
        <v>60355.3</v>
      </c>
      <c r="C41" s="45">
        <f>'ТПК на 2023 08 '!C41</f>
        <v>33128.6</v>
      </c>
      <c r="D41" s="39">
        <v>22896.5</v>
      </c>
      <c r="E41" s="39">
        <v>4968.7</v>
      </c>
      <c r="F41" s="58">
        <v>721.7</v>
      </c>
      <c r="G41" s="39">
        <v>0</v>
      </c>
      <c r="H41" s="39">
        <v>541.2</v>
      </c>
      <c r="I41" s="58">
        <v>574.2</v>
      </c>
      <c r="J41" s="39">
        <v>0</v>
      </c>
      <c r="K41" s="58">
        <v>1306.6</v>
      </c>
      <c r="L41" s="39">
        <v>66.8</v>
      </c>
      <c r="M41" s="39">
        <v>0</v>
      </c>
      <c r="N41" s="58">
        <v>441</v>
      </c>
      <c r="O41" s="39">
        <v>568.6</v>
      </c>
      <c r="P41" s="39">
        <v>52.4</v>
      </c>
      <c r="Q41" s="58">
        <v>990.9</v>
      </c>
    </row>
    <row r="42" spans="1:17" s="11" customFormat="1" ht="48" customHeight="1">
      <c r="A42" s="49" t="s">
        <v>28</v>
      </c>
      <c r="B42" s="45">
        <f>'ТПК на 2023 08 '!B42</f>
        <v>66408.8</v>
      </c>
      <c r="C42" s="45">
        <f>'ТПК на 2023 08 '!C42</f>
        <v>34232.9</v>
      </c>
      <c r="D42" s="39">
        <v>19531.6</v>
      </c>
      <c r="E42" s="39">
        <v>4410.8</v>
      </c>
      <c r="F42" s="58">
        <v>1033.7</v>
      </c>
      <c r="G42" s="39">
        <v>0</v>
      </c>
      <c r="H42" s="39">
        <v>1475.9</v>
      </c>
      <c r="I42" s="58">
        <v>652.5</v>
      </c>
      <c r="J42" s="39">
        <v>0</v>
      </c>
      <c r="K42" s="58">
        <v>1159.6</v>
      </c>
      <c r="L42" s="39">
        <v>263.6</v>
      </c>
      <c r="M42" s="39">
        <v>0</v>
      </c>
      <c r="N42" s="58">
        <v>3859.8</v>
      </c>
      <c r="O42" s="39">
        <v>7</v>
      </c>
      <c r="P42" s="39">
        <v>56.7</v>
      </c>
      <c r="Q42" s="58">
        <v>1781.7</v>
      </c>
    </row>
    <row r="43" spans="1:17" s="11" customFormat="1" ht="53.25" customHeight="1">
      <c r="A43" s="49" t="s">
        <v>29</v>
      </c>
      <c r="B43" s="45">
        <f>'ТПК на 2023 08 '!B43</f>
        <v>261204.3</v>
      </c>
      <c r="C43" s="45">
        <f>'ТПК на 2023 08 '!C43</f>
        <v>172392.5</v>
      </c>
      <c r="D43" s="39">
        <v>102035.7</v>
      </c>
      <c r="E43" s="39">
        <v>22405.9</v>
      </c>
      <c r="F43" s="58">
        <v>3362.4</v>
      </c>
      <c r="G43" s="39">
        <v>20</v>
      </c>
      <c r="H43" s="39">
        <v>2299.7</v>
      </c>
      <c r="I43" s="58">
        <v>2957.7</v>
      </c>
      <c r="J43" s="39">
        <v>21.1</v>
      </c>
      <c r="K43" s="58">
        <v>10072</v>
      </c>
      <c r="L43" s="39">
        <v>595.5</v>
      </c>
      <c r="M43" s="39">
        <v>0</v>
      </c>
      <c r="N43" s="58">
        <v>8720.5</v>
      </c>
      <c r="O43" s="39">
        <v>1815.7</v>
      </c>
      <c r="P43" s="39">
        <v>60.3</v>
      </c>
      <c r="Q43" s="58">
        <v>18026</v>
      </c>
    </row>
    <row r="44" spans="1:17" s="11" customFormat="1" ht="48.75" customHeight="1">
      <c r="A44" s="49" t="s">
        <v>30</v>
      </c>
      <c r="B44" s="45">
        <f>'ТПК на 2023 08 '!B44</f>
        <v>99457.8</v>
      </c>
      <c r="C44" s="45">
        <f>'ТПК на 2023 08 '!C44</f>
        <v>53380</v>
      </c>
      <c r="D44" s="39">
        <v>35990.9</v>
      </c>
      <c r="E44" s="39">
        <v>7942.6</v>
      </c>
      <c r="F44" s="58">
        <v>961.7</v>
      </c>
      <c r="G44" s="39">
        <v>112.9</v>
      </c>
      <c r="H44" s="39">
        <v>2184.7</v>
      </c>
      <c r="I44" s="58">
        <v>1742.4</v>
      </c>
      <c r="J44" s="39">
        <v>0</v>
      </c>
      <c r="K44" s="58">
        <v>3252.1</v>
      </c>
      <c r="L44" s="39">
        <v>0</v>
      </c>
      <c r="M44" s="39">
        <v>0</v>
      </c>
      <c r="N44" s="58">
        <v>60</v>
      </c>
      <c r="O44" s="39">
        <v>77.9</v>
      </c>
      <c r="P44" s="39">
        <v>66.1</v>
      </c>
      <c r="Q44" s="58">
        <v>988.7</v>
      </c>
    </row>
    <row r="45" spans="1:17" s="11" customFormat="1" ht="47.25" customHeight="1">
      <c r="A45" s="49" t="s">
        <v>31</v>
      </c>
      <c r="B45" s="45">
        <f>'ТПК на 2023 08 '!B45</f>
        <v>223809</v>
      </c>
      <c r="C45" s="45">
        <f>'ТПК на 2023 08 '!C45</f>
        <v>121246.8</v>
      </c>
      <c r="D45" s="39">
        <v>65411.2</v>
      </c>
      <c r="E45" s="39">
        <v>14386.6</v>
      </c>
      <c r="F45" s="58">
        <v>788.9</v>
      </c>
      <c r="G45" s="39">
        <v>0</v>
      </c>
      <c r="H45" s="39">
        <v>2474.3</v>
      </c>
      <c r="I45" s="58">
        <v>5826.8</v>
      </c>
      <c r="J45" s="39">
        <v>0</v>
      </c>
      <c r="K45" s="58">
        <v>5392.5</v>
      </c>
      <c r="L45" s="39">
        <v>81.2</v>
      </c>
      <c r="M45" s="39">
        <v>0</v>
      </c>
      <c r="N45" s="58">
        <v>10118.8</v>
      </c>
      <c r="O45" s="39">
        <v>999.6</v>
      </c>
      <c r="P45" s="39">
        <v>37.6</v>
      </c>
      <c r="Q45" s="58">
        <v>15729.3</v>
      </c>
    </row>
    <row r="46" spans="1:17" s="11" customFormat="1" ht="50.25" customHeight="1">
      <c r="A46" s="49" t="s">
        <v>32</v>
      </c>
      <c r="B46" s="45">
        <f>'ТПК на 2023 08 '!B46</f>
        <v>86771.5</v>
      </c>
      <c r="C46" s="45">
        <f>'ТПК на 2023 08 '!C46</f>
        <v>53940.2</v>
      </c>
      <c r="D46" s="39">
        <v>30133.7</v>
      </c>
      <c r="E46" s="39">
        <v>6759.5</v>
      </c>
      <c r="F46" s="58">
        <v>2030.6</v>
      </c>
      <c r="G46" s="39">
        <v>0</v>
      </c>
      <c r="H46" s="39">
        <v>964.5</v>
      </c>
      <c r="I46" s="58">
        <v>3243.2</v>
      </c>
      <c r="J46" s="39">
        <v>0</v>
      </c>
      <c r="K46" s="58">
        <v>2208.1</v>
      </c>
      <c r="L46" s="39">
        <v>0</v>
      </c>
      <c r="M46" s="39">
        <v>0</v>
      </c>
      <c r="N46" s="58">
        <v>6312.1</v>
      </c>
      <c r="O46" s="39">
        <v>744.2</v>
      </c>
      <c r="P46" s="39">
        <v>0</v>
      </c>
      <c r="Q46" s="58">
        <v>1544.3</v>
      </c>
    </row>
    <row r="47" spans="1:17" s="11" customFormat="1" ht="34.5" customHeight="1">
      <c r="A47" s="49" t="s">
        <v>33</v>
      </c>
      <c r="B47" s="45">
        <f>'ТПК на 2023 08 '!B47</f>
        <v>111280</v>
      </c>
      <c r="C47" s="45">
        <f>'ТПК на 2023 08 '!C47</f>
        <v>70404</v>
      </c>
      <c r="D47" s="39">
        <v>46335.3</v>
      </c>
      <c r="E47" s="39">
        <v>10075.5</v>
      </c>
      <c r="F47" s="58">
        <v>2855.3</v>
      </c>
      <c r="G47" s="39">
        <v>0</v>
      </c>
      <c r="H47" s="39">
        <v>1898.7</v>
      </c>
      <c r="I47" s="58">
        <v>3982</v>
      </c>
      <c r="J47" s="39">
        <v>75</v>
      </c>
      <c r="K47" s="58">
        <v>3097.3</v>
      </c>
      <c r="L47" s="39">
        <v>0</v>
      </c>
      <c r="M47" s="39">
        <v>0</v>
      </c>
      <c r="N47" s="58">
        <v>432.4</v>
      </c>
      <c r="O47" s="39">
        <v>357.2</v>
      </c>
      <c r="P47" s="39">
        <v>534.4</v>
      </c>
      <c r="Q47" s="58">
        <v>760.9</v>
      </c>
    </row>
    <row r="48" spans="1:17" s="11" customFormat="1" ht="34.5" customHeight="1">
      <c r="A48" s="49" t="s">
        <v>34</v>
      </c>
      <c r="B48" s="45">
        <f>'ТПК на 2023 08 '!B48</f>
        <v>666870.3</v>
      </c>
      <c r="C48" s="45">
        <f>'ТПК на 2023 08 '!C48</f>
        <v>391552.9</v>
      </c>
      <c r="D48" s="39">
        <v>217598.6</v>
      </c>
      <c r="E48" s="39">
        <v>47191.5</v>
      </c>
      <c r="F48" s="58">
        <v>5483.8</v>
      </c>
      <c r="G48" s="39">
        <v>4.9</v>
      </c>
      <c r="H48" s="39">
        <v>10236.7</v>
      </c>
      <c r="I48" s="58">
        <v>17157.5</v>
      </c>
      <c r="J48" s="39">
        <v>50.2</v>
      </c>
      <c r="K48" s="58">
        <v>21361.5</v>
      </c>
      <c r="L48" s="39">
        <v>658.3</v>
      </c>
      <c r="M48" s="39">
        <v>0</v>
      </c>
      <c r="N48" s="58">
        <v>20594</v>
      </c>
      <c r="O48" s="39">
        <v>2419.1</v>
      </c>
      <c r="P48" s="39">
        <v>323.3</v>
      </c>
      <c r="Q48" s="58">
        <v>48473.5</v>
      </c>
    </row>
    <row r="49" spans="1:17" s="11" customFormat="1" ht="34.5" customHeight="1">
      <c r="A49" s="49" t="s">
        <v>35</v>
      </c>
      <c r="B49" s="45">
        <f>'ТПК на 2023 08 '!B49</f>
        <v>157914.9</v>
      </c>
      <c r="C49" s="45">
        <f>'ТПК на 2023 08 '!C49</f>
        <v>107094.8</v>
      </c>
      <c r="D49" s="39">
        <v>56173.6</v>
      </c>
      <c r="E49" s="39">
        <v>12368.8</v>
      </c>
      <c r="F49" s="58">
        <v>2397.5</v>
      </c>
      <c r="G49" s="39">
        <v>0</v>
      </c>
      <c r="H49" s="39">
        <v>1525.3</v>
      </c>
      <c r="I49" s="58">
        <v>4798.2</v>
      </c>
      <c r="J49" s="39">
        <v>0.9</v>
      </c>
      <c r="K49" s="58">
        <v>3333</v>
      </c>
      <c r="L49" s="39">
        <v>35.9</v>
      </c>
      <c r="M49" s="39">
        <v>0</v>
      </c>
      <c r="N49" s="58">
        <v>1865.1</v>
      </c>
      <c r="O49" s="39">
        <v>512</v>
      </c>
      <c r="P49" s="39">
        <v>149.4</v>
      </c>
      <c r="Q49" s="58">
        <v>23935.1</v>
      </c>
    </row>
    <row r="50" spans="1:17" s="11" customFormat="1" ht="34.5" customHeight="1">
      <c r="A50" s="49" t="s">
        <v>36</v>
      </c>
      <c r="B50" s="45">
        <f>'ТПК на 2023 08 '!B50</f>
        <v>98952</v>
      </c>
      <c r="C50" s="45">
        <f>'ТПК на 2023 08 '!C50</f>
        <v>60200.7</v>
      </c>
      <c r="D50" s="39">
        <v>36700.9</v>
      </c>
      <c r="E50" s="39">
        <v>8066.7</v>
      </c>
      <c r="F50" s="58">
        <v>1572.3</v>
      </c>
      <c r="G50" s="39">
        <v>0</v>
      </c>
      <c r="H50" s="39">
        <v>805.2</v>
      </c>
      <c r="I50" s="58">
        <v>661</v>
      </c>
      <c r="J50" s="39">
        <v>0</v>
      </c>
      <c r="K50" s="58">
        <v>3844</v>
      </c>
      <c r="L50" s="39">
        <v>286.4</v>
      </c>
      <c r="M50" s="39">
        <v>0</v>
      </c>
      <c r="N50" s="58">
        <v>5278.2</v>
      </c>
      <c r="O50" s="39">
        <v>1074.2</v>
      </c>
      <c r="P50" s="39">
        <v>721.4</v>
      </c>
      <c r="Q50" s="58">
        <v>1190.4</v>
      </c>
    </row>
    <row r="51" spans="1:17" s="11" customFormat="1" ht="48.75" customHeight="1">
      <c r="A51" s="49" t="s">
        <v>37</v>
      </c>
      <c r="B51" s="45">
        <f>'ТПК на 2023 08 '!B51</f>
        <v>112538.7</v>
      </c>
      <c r="C51" s="45">
        <f>'ТПК на 2023 08 '!C51</f>
        <v>77764.1</v>
      </c>
      <c r="D51" s="39">
        <v>49721.3</v>
      </c>
      <c r="E51" s="39">
        <v>11073.2</v>
      </c>
      <c r="F51" s="58">
        <v>2456.6</v>
      </c>
      <c r="G51" s="39">
        <v>8.3</v>
      </c>
      <c r="H51" s="39">
        <v>1114.4</v>
      </c>
      <c r="I51" s="58">
        <v>307.7</v>
      </c>
      <c r="J51" s="39">
        <v>2.7</v>
      </c>
      <c r="K51" s="58">
        <v>3588.3</v>
      </c>
      <c r="L51" s="39">
        <v>58.2</v>
      </c>
      <c r="M51" s="39">
        <v>0</v>
      </c>
      <c r="N51" s="58">
        <v>1959.4</v>
      </c>
      <c r="O51" s="39">
        <v>923.1</v>
      </c>
      <c r="P51" s="39">
        <v>0.2</v>
      </c>
      <c r="Q51" s="58">
        <v>6550.7</v>
      </c>
    </row>
    <row r="52" spans="1:17" s="11" customFormat="1" ht="34.5" customHeight="1">
      <c r="A52" s="49" t="s">
        <v>38</v>
      </c>
      <c r="B52" s="45">
        <f>'ТПК на 2023 08 '!B52</f>
        <v>142031.8</v>
      </c>
      <c r="C52" s="45">
        <f>'ТПК на 2023 08 '!C52</f>
        <v>62815.3</v>
      </c>
      <c r="D52" s="39">
        <v>42715.5</v>
      </c>
      <c r="E52" s="39">
        <v>9355</v>
      </c>
      <c r="F52" s="58">
        <v>1319.7</v>
      </c>
      <c r="G52" s="39">
        <v>0</v>
      </c>
      <c r="H52" s="39">
        <v>897.5</v>
      </c>
      <c r="I52" s="58">
        <v>1787.9</v>
      </c>
      <c r="J52" s="39">
        <v>0</v>
      </c>
      <c r="K52" s="58">
        <v>3045.9</v>
      </c>
      <c r="L52" s="39">
        <v>66.5</v>
      </c>
      <c r="M52" s="39">
        <v>0</v>
      </c>
      <c r="N52" s="58">
        <v>1130.6</v>
      </c>
      <c r="O52" s="39">
        <v>303.9</v>
      </c>
      <c r="P52" s="39">
        <v>5.5</v>
      </c>
      <c r="Q52" s="58">
        <v>2187.3</v>
      </c>
    </row>
    <row r="53" spans="1:17" s="11" customFormat="1" ht="34.5" customHeight="1">
      <c r="A53" s="49" t="s">
        <v>39</v>
      </c>
      <c r="B53" s="45">
        <f>'ТПК на 2023 08 '!B53</f>
        <v>188792.1</v>
      </c>
      <c r="C53" s="45">
        <f>'ТПК на 2023 08 '!C53</f>
        <v>107520.9</v>
      </c>
      <c r="D53" s="39">
        <v>75542.4</v>
      </c>
      <c r="E53" s="39">
        <v>16257.8</v>
      </c>
      <c r="F53" s="58">
        <v>976.4</v>
      </c>
      <c r="G53" s="39">
        <v>0</v>
      </c>
      <c r="H53" s="39">
        <v>1754.9</v>
      </c>
      <c r="I53" s="58">
        <v>1339.1</v>
      </c>
      <c r="J53" s="39">
        <v>3</v>
      </c>
      <c r="K53" s="58">
        <v>3791.9</v>
      </c>
      <c r="L53" s="39">
        <v>251</v>
      </c>
      <c r="M53" s="39">
        <v>0</v>
      </c>
      <c r="N53" s="58">
        <v>2321.8</v>
      </c>
      <c r="O53" s="39">
        <v>731.3</v>
      </c>
      <c r="P53" s="39">
        <v>59.7</v>
      </c>
      <c r="Q53" s="58">
        <v>4491.6</v>
      </c>
    </row>
    <row r="54" spans="1:17" s="11" customFormat="1" ht="49.5" customHeight="1">
      <c r="A54" s="49" t="s">
        <v>40</v>
      </c>
      <c r="B54" s="45">
        <f>'ТПК на 2023 08 '!B54</f>
        <v>85548.3</v>
      </c>
      <c r="C54" s="45">
        <f>'ТПК на 2023 08 '!C54</f>
        <v>46938.3</v>
      </c>
      <c r="D54" s="39">
        <v>30236.8</v>
      </c>
      <c r="E54" s="39">
        <v>6564.8</v>
      </c>
      <c r="F54" s="58">
        <v>742</v>
      </c>
      <c r="G54" s="39">
        <v>0</v>
      </c>
      <c r="H54" s="39">
        <v>297</v>
      </c>
      <c r="I54" s="58">
        <v>1891</v>
      </c>
      <c r="J54" s="39">
        <v>0</v>
      </c>
      <c r="K54" s="58">
        <v>2415.3</v>
      </c>
      <c r="L54" s="39">
        <v>0</v>
      </c>
      <c r="M54" s="39">
        <v>0</v>
      </c>
      <c r="N54" s="58">
        <v>4174.7</v>
      </c>
      <c r="O54" s="39">
        <v>79.9</v>
      </c>
      <c r="P54" s="39">
        <v>0</v>
      </c>
      <c r="Q54" s="58">
        <v>536.8</v>
      </c>
    </row>
    <row r="55" spans="1:17" s="11" customFormat="1" ht="34.5" customHeight="1">
      <c r="A55" s="49" t="s">
        <v>41</v>
      </c>
      <c r="B55" s="45">
        <f>'ТПК на 2023 08 '!B55</f>
        <v>47154.9</v>
      </c>
      <c r="C55" s="45">
        <f>'ТПК на 2023 08 '!C55</f>
        <v>29376.3</v>
      </c>
      <c r="D55" s="39">
        <v>19939.6</v>
      </c>
      <c r="E55" s="39">
        <v>4493.5</v>
      </c>
      <c r="F55" s="58">
        <v>1176.1</v>
      </c>
      <c r="G55" s="39">
        <v>0</v>
      </c>
      <c r="H55" s="39">
        <v>323.5</v>
      </c>
      <c r="I55" s="58">
        <v>1400</v>
      </c>
      <c r="J55" s="39">
        <v>0</v>
      </c>
      <c r="K55" s="58">
        <v>1000.5</v>
      </c>
      <c r="L55" s="39">
        <v>277.3</v>
      </c>
      <c r="M55" s="39">
        <v>0</v>
      </c>
      <c r="N55" s="58">
        <v>497.1</v>
      </c>
      <c r="O55" s="39">
        <v>196.2</v>
      </c>
      <c r="P55" s="39">
        <v>2.5</v>
      </c>
      <c r="Q55" s="58">
        <v>70</v>
      </c>
    </row>
    <row r="56" spans="1:17" s="11" customFormat="1" ht="34.5" customHeight="1">
      <c r="A56" s="49" t="s">
        <v>42</v>
      </c>
      <c r="B56" s="45">
        <f>'ТПК на 2023 08 '!B56</f>
        <v>101704.7</v>
      </c>
      <c r="C56" s="45">
        <f>'ТПК на 2023 08 '!C56</f>
        <v>53631.6</v>
      </c>
      <c r="D56" s="39">
        <v>34794.8</v>
      </c>
      <c r="E56" s="39">
        <v>7801.8</v>
      </c>
      <c r="F56" s="58">
        <v>536.1</v>
      </c>
      <c r="G56" s="39">
        <v>5.1</v>
      </c>
      <c r="H56" s="39">
        <v>1294.2</v>
      </c>
      <c r="I56" s="58">
        <v>2433.7</v>
      </c>
      <c r="J56" s="39">
        <v>0</v>
      </c>
      <c r="K56" s="58">
        <v>2523.3</v>
      </c>
      <c r="L56" s="39">
        <v>0</v>
      </c>
      <c r="M56" s="39">
        <v>0</v>
      </c>
      <c r="N56" s="58">
        <v>558.4</v>
      </c>
      <c r="O56" s="39">
        <v>974.8</v>
      </c>
      <c r="P56" s="39">
        <v>48.7</v>
      </c>
      <c r="Q56" s="58">
        <v>2660.7</v>
      </c>
    </row>
    <row r="57" spans="1:17" s="11" customFormat="1" ht="34.5" customHeight="1">
      <c r="A57" s="49" t="s">
        <v>43</v>
      </c>
      <c r="B57" s="45">
        <f>'ТПК на 2023 08 '!B57</f>
        <v>100691</v>
      </c>
      <c r="C57" s="45">
        <f>'ТПК на 2023 08 '!C57</f>
        <v>67532.1</v>
      </c>
      <c r="D57" s="39">
        <v>44501</v>
      </c>
      <c r="E57" s="39">
        <v>9995.8</v>
      </c>
      <c r="F57" s="58">
        <v>1777.2</v>
      </c>
      <c r="G57" s="39">
        <v>0</v>
      </c>
      <c r="H57" s="39">
        <v>381</v>
      </c>
      <c r="I57" s="58">
        <v>1368.3</v>
      </c>
      <c r="J57" s="39">
        <v>0</v>
      </c>
      <c r="K57" s="58">
        <v>3704.7</v>
      </c>
      <c r="L57" s="39">
        <v>287.9</v>
      </c>
      <c r="M57" s="39">
        <v>0</v>
      </c>
      <c r="N57" s="58">
        <v>711.9</v>
      </c>
      <c r="O57" s="39">
        <v>141.8</v>
      </c>
      <c r="P57" s="39">
        <v>154.7</v>
      </c>
      <c r="Q57" s="58">
        <v>4507.8</v>
      </c>
    </row>
    <row r="58" spans="1:17" s="11" customFormat="1" ht="34.5" customHeight="1">
      <c r="A58" s="49" t="s">
        <v>44</v>
      </c>
      <c r="B58" s="45">
        <f>'ТПК на 2023 08 '!B58</f>
        <v>229098</v>
      </c>
      <c r="C58" s="45">
        <f>'ТПК на 2023 08 '!C58</f>
        <v>132907.3</v>
      </c>
      <c r="D58" s="39">
        <v>36269</v>
      </c>
      <c r="E58" s="39">
        <v>8074.1</v>
      </c>
      <c r="F58" s="58">
        <v>3054.6</v>
      </c>
      <c r="G58" s="39">
        <v>64.4</v>
      </c>
      <c r="H58" s="39">
        <v>1375.3</v>
      </c>
      <c r="I58" s="58">
        <v>3134.3</v>
      </c>
      <c r="J58" s="39">
        <v>0</v>
      </c>
      <c r="K58" s="58">
        <v>2715.6</v>
      </c>
      <c r="L58" s="39">
        <v>109.7</v>
      </c>
      <c r="M58" s="39">
        <v>0</v>
      </c>
      <c r="N58" s="58">
        <v>28655.6</v>
      </c>
      <c r="O58" s="39">
        <v>1595.6</v>
      </c>
      <c r="P58" s="39">
        <v>0.8</v>
      </c>
      <c r="Q58" s="58">
        <v>47858.3</v>
      </c>
    </row>
    <row r="59" spans="1:17" s="11" customFormat="1" ht="34.5" customHeight="1">
      <c r="A59" s="49" t="s">
        <v>45</v>
      </c>
      <c r="B59" s="45">
        <f>'ТПК на 2023 08 '!B59</f>
        <v>152325.4</v>
      </c>
      <c r="C59" s="45">
        <f>'ТПК на 2023 08 '!C59</f>
        <v>94909.6</v>
      </c>
      <c r="D59" s="39">
        <v>63550.2</v>
      </c>
      <c r="E59" s="39">
        <v>12986.3</v>
      </c>
      <c r="F59" s="58">
        <v>1777.4</v>
      </c>
      <c r="G59" s="39">
        <v>0</v>
      </c>
      <c r="H59" s="39">
        <v>2733.2</v>
      </c>
      <c r="I59" s="58">
        <v>2793.3</v>
      </c>
      <c r="J59" s="39">
        <v>97.4</v>
      </c>
      <c r="K59" s="58">
        <v>5580.4</v>
      </c>
      <c r="L59" s="39">
        <v>127.4</v>
      </c>
      <c r="M59" s="39">
        <v>0</v>
      </c>
      <c r="N59" s="58">
        <v>2115.1</v>
      </c>
      <c r="O59" s="39">
        <v>364.2</v>
      </c>
      <c r="P59" s="39">
        <v>623.8</v>
      </c>
      <c r="Q59" s="58">
        <v>2160.9</v>
      </c>
    </row>
    <row r="60" spans="1:17" s="11" customFormat="1" ht="34.5" customHeight="1">
      <c r="A60" s="49" t="s">
        <v>46</v>
      </c>
      <c r="B60" s="45">
        <f>'ТПК на 2023 08 '!B60</f>
        <v>53480.2</v>
      </c>
      <c r="C60" s="45">
        <f>'ТПК на 2023 08 '!C60</f>
        <v>30589.6</v>
      </c>
      <c r="D60" s="39">
        <v>21987.3</v>
      </c>
      <c r="E60" s="39">
        <v>4742.8</v>
      </c>
      <c r="F60" s="58">
        <v>748.9</v>
      </c>
      <c r="G60" s="39">
        <v>38.4</v>
      </c>
      <c r="H60" s="39">
        <v>638.5</v>
      </c>
      <c r="I60" s="58">
        <v>422.9</v>
      </c>
      <c r="J60" s="39">
        <v>41.4</v>
      </c>
      <c r="K60" s="58">
        <v>885.1</v>
      </c>
      <c r="L60" s="39">
        <v>50</v>
      </c>
      <c r="M60" s="39">
        <v>0</v>
      </c>
      <c r="N60" s="58">
        <v>115.3</v>
      </c>
      <c r="O60" s="39">
        <v>375.6</v>
      </c>
      <c r="P60" s="39">
        <v>1.4</v>
      </c>
      <c r="Q60" s="58">
        <v>542</v>
      </c>
    </row>
    <row r="61" spans="1:17" s="11" customFormat="1" ht="34.5" customHeight="1">
      <c r="A61" s="49" t="s">
        <v>47</v>
      </c>
      <c r="B61" s="45">
        <f>'ТПК на 2023 08 '!B61</f>
        <v>281593.3</v>
      </c>
      <c r="C61" s="45">
        <f>'ТПК на 2023 08 '!C61</f>
        <v>172588.5</v>
      </c>
      <c r="D61" s="39">
        <v>104214.3</v>
      </c>
      <c r="E61" s="39">
        <v>22949.2</v>
      </c>
      <c r="F61" s="58">
        <v>6922.3</v>
      </c>
      <c r="G61" s="39">
        <v>25</v>
      </c>
      <c r="H61" s="39">
        <v>3100.2</v>
      </c>
      <c r="I61" s="58">
        <v>3832.2</v>
      </c>
      <c r="J61" s="39">
        <v>6.7</v>
      </c>
      <c r="K61" s="58">
        <v>6834.1</v>
      </c>
      <c r="L61" s="39">
        <v>3525.1</v>
      </c>
      <c r="M61" s="39">
        <v>0</v>
      </c>
      <c r="N61" s="58">
        <v>13716.1</v>
      </c>
      <c r="O61" s="39">
        <v>2441</v>
      </c>
      <c r="P61" s="39">
        <v>524.7</v>
      </c>
      <c r="Q61" s="58">
        <v>4497.6</v>
      </c>
    </row>
    <row r="62" spans="1:17" s="11" customFormat="1" ht="34.5" customHeight="1">
      <c r="A62" s="49" t="s">
        <v>48</v>
      </c>
      <c r="B62" s="45">
        <f>'ТПК на 2023 08 '!B62</f>
        <v>55362.6</v>
      </c>
      <c r="C62" s="45">
        <f>'ТПК на 2023 08 '!C62</f>
        <v>29921</v>
      </c>
      <c r="D62" s="39">
        <v>18144.2</v>
      </c>
      <c r="E62" s="39">
        <v>3851.4</v>
      </c>
      <c r="F62" s="58">
        <v>648</v>
      </c>
      <c r="G62" s="39">
        <v>0</v>
      </c>
      <c r="H62" s="39">
        <v>651.5</v>
      </c>
      <c r="I62" s="58">
        <v>607.1</v>
      </c>
      <c r="J62" s="39">
        <v>12.5</v>
      </c>
      <c r="K62" s="58">
        <v>1278.9</v>
      </c>
      <c r="L62" s="39">
        <v>0</v>
      </c>
      <c r="M62" s="39">
        <v>0</v>
      </c>
      <c r="N62" s="58">
        <v>414.4</v>
      </c>
      <c r="O62" s="39">
        <v>245.8</v>
      </c>
      <c r="P62" s="39">
        <v>31.4</v>
      </c>
      <c r="Q62" s="58">
        <v>4035.8</v>
      </c>
    </row>
    <row r="63" spans="1:17" s="11" customFormat="1" ht="34.5" customHeight="1">
      <c r="A63" s="49" t="s">
        <v>49</v>
      </c>
      <c r="B63" s="45">
        <f>'ТПК на 2023 08 '!B63</f>
        <v>258422.4</v>
      </c>
      <c r="C63" s="45">
        <f>'ТПК на 2023 08 '!C63</f>
        <v>153276.1</v>
      </c>
      <c r="D63" s="39">
        <v>109291.8</v>
      </c>
      <c r="E63" s="39">
        <v>23902.4</v>
      </c>
      <c r="F63" s="58">
        <v>2898.7</v>
      </c>
      <c r="G63" s="39">
        <v>13.9</v>
      </c>
      <c r="H63" s="39">
        <v>2596.1</v>
      </c>
      <c r="I63" s="58">
        <v>1947.7</v>
      </c>
      <c r="J63" s="39">
        <v>0</v>
      </c>
      <c r="K63" s="58">
        <v>5518.3</v>
      </c>
      <c r="L63" s="39">
        <v>312.1</v>
      </c>
      <c r="M63" s="39">
        <v>0</v>
      </c>
      <c r="N63" s="58">
        <v>2995.4</v>
      </c>
      <c r="O63" s="39">
        <v>499.5</v>
      </c>
      <c r="P63" s="39">
        <v>8.5</v>
      </c>
      <c r="Q63" s="58">
        <v>3291.7</v>
      </c>
    </row>
    <row r="64" spans="1:17" s="11" customFormat="1" ht="51.75" customHeight="1">
      <c r="A64" s="49" t="s">
        <v>50</v>
      </c>
      <c r="B64" s="45">
        <f>'ТПК на 2023 08 '!B64</f>
        <v>100770.9</v>
      </c>
      <c r="C64" s="45">
        <f>'ТПК на 2023 08 '!C64</f>
        <v>63312.6</v>
      </c>
      <c r="D64" s="39">
        <v>41700.3</v>
      </c>
      <c r="E64" s="39">
        <v>9415.9</v>
      </c>
      <c r="F64" s="58">
        <v>3583.5</v>
      </c>
      <c r="G64" s="39">
        <v>127.4</v>
      </c>
      <c r="H64" s="39">
        <v>1067.9</v>
      </c>
      <c r="I64" s="58">
        <v>573</v>
      </c>
      <c r="J64" s="39">
        <v>17.7</v>
      </c>
      <c r="K64" s="58">
        <v>2656</v>
      </c>
      <c r="L64" s="39">
        <v>200</v>
      </c>
      <c r="M64" s="39">
        <v>0</v>
      </c>
      <c r="N64" s="58">
        <v>552.6</v>
      </c>
      <c r="O64" s="39">
        <v>431.1</v>
      </c>
      <c r="P64" s="39">
        <v>4.1</v>
      </c>
      <c r="Q64" s="58">
        <v>2983.1</v>
      </c>
    </row>
    <row r="65" spans="1:17" s="11" customFormat="1" ht="48.75" customHeight="1">
      <c r="A65" s="49" t="s">
        <v>51</v>
      </c>
      <c r="B65" s="45">
        <f>'ТПК на 2023 08 '!B65</f>
        <v>162818.6</v>
      </c>
      <c r="C65" s="45">
        <f>'ТПК на 2023 08 '!C65</f>
        <v>94339.8</v>
      </c>
      <c r="D65" s="39">
        <v>63175.1</v>
      </c>
      <c r="E65" s="39">
        <v>13823.3</v>
      </c>
      <c r="F65" s="58">
        <v>1589.4</v>
      </c>
      <c r="G65" s="39">
        <v>0</v>
      </c>
      <c r="H65" s="39">
        <v>3022.3</v>
      </c>
      <c r="I65" s="58">
        <v>3971.6</v>
      </c>
      <c r="J65" s="39">
        <v>0</v>
      </c>
      <c r="K65" s="58">
        <v>5322.9</v>
      </c>
      <c r="L65" s="39">
        <v>2.5</v>
      </c>
      <c r="M65" s="39">
        <v>0</v>
      </c>
      <c r="N65" s="58">
        <v>1127.4</v>
      </c>
      <c r="O65" s="39">
        <v>543.1</v>
      </c>
      <c r="P65" s="39">
        <v>0.9</v>
      </c>
      <c r="Q65" s="58">
        <v>1761.3</v>
      </c>
    </row>
    <row r="66" spans="1:17" s="11" customFormat="1" ht="34.5" customHeight="1">
      <c r="A66" s="49" t="s">
        <v>52</v>
      </c>
      <c r="B66" s="45">
        <f>'ТПК на 2023 08 '!B66</f>
        <v>74218.2</v>
      </c>
      <c r="C66" s="45">
        <f>'ТПК на 2023 08 '!C66</f>
        <v>44305</v>
      </c>
      <c r="D66" s="39">
        <v>28332.1</v>
      </c>
      <c r="E66" s="39">
        <v>6260.6</v>
      </c>
      <c r="F66" s="58">
        <v>2002.6</v>
      </c>
      <c r="G66" s="39">
        <v>0</v>
      </c>
      <c r="H66" s="39">
        <v>641.4</v>
      </c>
      <c r="I66" s="58">
        <v>1014.7</v>
      </c>
      <c r="J66" s="39">
        <v>10.2</v>
      </c>
      <c r="K66" s="58">
        <v>2076.2</v>
      </c>
      <c r="L66" s="39">
        <v>464.7</v>
      </c>
      <c r="M66" s="39">
        <v>0</v>
      </c>
      <c r="N66" s="58">
        <v>2326</v>
      </c>
      <c r="O66" s="39">
        <v>146</v>
      </c>
      <c r="P66" s="39">
        <v>10.9</v>
      </c>
      <c r="Q66" s="58">
        <v>1019.6</v>
      </c>
    </row>
    <row r="67" spans="1:17" s="11" customFormat="1" ht="34.5" customHeight="1">
      <c r="A67" s="49" t="s">
        <v>53</v>
      </c>
      <c r="B67" s="45">
        <f>'ТПК на 2023 08 '!B67</f>
        <v>266033.2</v>
      </c>
      <c r="C67" s="45">
        <f>'ТПК на 2023 08 '!C67</f>
        <v>172405.3</v>
      </c>
      <c r="D67" s="39">
        <v>100918.3</v>
      </c>
      <c r="E67" s="39">
        <v>22034</v>
      </c>
      <c r="F67" s="58">
        <v>3559.2</v>
      </c>
      <c r="G67" s="39">
        <v>9.3</v>
      </c>
      <c r="H67" s="39">
        <v>3026.4</v>
      </c>
      <c r="I67" s="58">
        <v>2399.1</v>
      </c>
      <c r="J67" s="39">
        <v>240.9</v>
      </c>
      <c r="K67" s="58">
        <v>10538.2</v>
      </c>
      <c r="L67" s="39">
        <v>91.9</v>
      </c>
      <c r="M67" s="39">
        <v>0</v>
      </c>
      <c r="N67" s="58">
        <v>17531.6</v>
      </c>
      <c r="O67" s="39">
        <v>1833.7</v>
      </c>
      <c r="P67" s="39">
        <v>1975.8</v>
      </c>
      <c r="Q67" s="58">
        <v>8246.9</v>
      </c>
    </row>
    <row r="68" spans="1:17" s="11" customFormat="1" ht="34.5" customHeight="1">
      <c r="A68" s="49" t="s">
        <v>54</v>
      </c>
      <c r="B68" s="45">
        <f>'ТПК на 2023 08 '!B68</f>
        <v>280881.9</v>
      </c>
      <c r="C68" s="45">
        <f>'ТПК на 2023 08 '!C68</f>
        <v>165700.2</v>
      </c>
      <c r="D68" s="39">
        <v>99868.7</v>
      </c>
      <c r="E68" s="39">
        <v>22099</v>
      </c>
      <c r="F68" s="58">
        <v>3198.9</v>
      </c>
      <c r="G68" s="39">
        <v>43.9</v>
      </c>
      <c r="H68" s="39">
        <v>4881.6</v>
      </c>
      <c r="I68" s="58">
        <v>4921.8</v>
      </c>
      <c r="J68" s="39">
        <v>40.8</v>
      </c>
      <c r="K68" s="58">
        <v>7390.2</v>
      </c>
      <c r="L68" s="39">
        <v>1191.1</v>
      </c>
      <c r="M68" s="39">
        <v>0</v>
      </c>
      <c r="N68" s="58">
        <v>17082.3</v>
      </c>
      <c r="O68" s="39">
        <v>2035.4</v>
      </c>
      <c r="P68" s="39">
        <v>121.8</v>
      </c>
      <c r="Q68" s="58">
        <v>2824.7</v>
      </c>
    </row>
    <row r="69" spans="1:17" s="11" customFormat="1" ht="56.25" customHeight="1">
      <c r="A69" s="49" t="s">
        <v>55</v>
      </c>
      <c r="B69" s="45">
        <f>'ТПК на 2023 08 '!B69</f>
        <v>138798</v>
      </c>
      <c r="C69" s="45">
        <f>'ТПК на 2023 08 '!C69</f>
        <v>82075.7</v>
      </c>
      <c r="D69" s="39">
        <v>51416.9</v>
      </c>
      <c r="E69" s="39">
        <v>11508.7</v>
      </c>
      <c r="F69" s="58">
        <v>4110.5</v>
      </c>
      <c r="G69" s="39">
        <v>0</v>
      </c>
      <c r="H69" s="39">
        <v>3020.6</v>
      </c>
      <c r="I69" s="58">
        <v>1264</v>
      </c>
      <c r="J69" s="39">
        <v>0</v>
      </c>
      <c r="K69" s="58">
        <v>5772</v>
      </c>
      <c r="L69" s="39">
        <v>146.3</v>
      </c>
      <c r="M69" s="39">
        <v>0</v>
      </c>
      <c r="N69" s="58">
        <v>703.8</v>
      </c>
      <c r="O69" s="39">
        <v>359.4</v>
      </c>
      <c r="P69" s="39">
        <v>12</v>
      </c>
      <c r="Q69" s="58">
        <v>3761.5</v>
      </c>
    </row>
    <row r="70" spans="1:17" s="11" customFormat="1" ht="34.5" customHeight="1">
      <c r="A70" s="49" t="s">
        <v>56</v>
      </c>
      <c r="B70" s="45">
        <f>'ТПК на 2023 08 '!B70</f>
        <v>73719</v>
      </c>
      <c r="C70" s="45">
        <f>'ТПК на 2023 08 '!C70</f>
        <v>41314</v>
      </c>
      <c r="D70" s="39">
        <v>28088.4</v>
      </c>
      <c r="E70" s="39">
        <v>6167.7</v>
      </c>
      <c r="F70" s="58">
        <v>540.6</v>
      </c>
      <c r="G70" s="39">
        <v>0</v>
      </c>
      <c r="H70" s="39">
        <v>514.3</v>
      </c>
      <c r="I70" s="58">
        <v>318.3</v>
      </c>
      <c r="J70" s="39">
        <v>0</v>
      </c>
      <c r="K70" s="58">
        <v>2732.6</v>
      </c>
      <c r="L70" s="39">
        <v>595.9</v>
      </c>
      <c r="M70" s="39">
        <v>0</v>
      </c>
      <c r="N70" s="58">
        <v>896.3</v>
      </c>
      <c r="O70" s="39">
        <v>503.7</v>
      </c>
      <c r="P70" s="39">
        <v>0</v>
      </c>
      <c r="Q70" s="58">
        <v>956.2</v>
      </c>
    </row>
    <row r="71" spans="1:17" s="11" customFormat="1" ht="48" customHeight="1">
      <c r="A71" s="49" t="s">
        <v>57</v>
      </c>
      <c r="B71" s="45">
        <f>'ТПК на 2023 08 '!B71</f>
        <v>270021.2</v>
      </c>
      <c r="C71" s="45">
        <f>'ТПК на 2023 08 '!C71</f>
        <v>186298.3</v>
      </c>
      <c r="D71" s="39">
        <v>92756.7</v>
      </c>
      <c r="E71" s="39">
        <v>20050.4</v>
      </c>
      <c r="F71" s="58">
        <v>3663.2</v>
      </c>
      <c r="G71" s="39">
        <v>0</v>
      </c>
      <c r="H71" s="39">
        <v>1354.3</v>
      </c>
      <c r="I71" s="58">
        <v>9155.4</v>
      </c>
      <c r="J71" s="39">
        <v>93.6</v>
      </c>
      <c r="K71" s="58">
        <v>6731.3</v>
      </c>
      <c r="L71" s="39">
        <v>198.8</v>
      </c>
      <c r="M71" s="39">
        <v>0</v>
      </c>
      <c r="N71" s="58">
        <v>32619.5</v>
      </c>
      <c r="O71" s="39">
        <v>485.4</v>
      </c>
      <c r="P71" s="39">
        <v>17.7</v>
      </c>
      <c r="Q71" s="58">
        <v>19172</v>
      </c>
    </row>
    <row r="72" spans="1:17" s="12" customFormat="1" ht="34.5" customHeight="1">
      <c r="A72" s="49" t="s">
        <v>58</v>
      </c>
      <c r="B72" s="45">
        <f>'ТПК на 2023 08 '!B72</f>
        <v>69792.9</v>
      </c>
      <c r="C72" s="45">
        <f>'ТПК на 2023 08 '!C72</f>
        <v>41423.4</v>
      </c>
      <c r="D72" s="39">
        <v>27782.2</v>
      </c>
      <c r="E72" s="39">
        <v>6100</v>
      </c>
      <c r="F72" s="58">
        <v>1675.5</v>
      </c>
      <c r="G72" s="39">
        <v>0</v>
      </c>
      <c r="H72" s="39">
        <v>325.1</v>
      </c>
      <c r="I72" s="58">
        <v>1258.8</v>
      </c>
      <c r="J72" s="39">
        <v>0</v>
      </c>
      <c r="K72" s="58">
        <v>1109.9</v>
      </c>
      <c r="L72" s="39">
        <v>2.4</v>
      </c>
      <c r="M72" s="39">
        <v>0</v>
      </c>
      <c r="N72" s="58">
        <v>649.1</v>
      </c>
      <c r="O72" s="39">
        <v>349.6</v>
      </c>
      <c r="P72" s="39">
        <v>7.7</v>
      </c>
      <c r="Q72" s="58">
        <v>2163.1</v>
      </c>
    </row>
    <row r="73" spans="1:17" s="12" customFormat="1" ht="34.5" customHeight="1">
      <c r="A73" s="49" t="s">
        <v>59</v>
      </c>
      <c r="B73" s="45">
        <f>'ТПК на 2023 08 '!B73</f>
        <v>90162.1</v>
      </c>
      <c r="C73" s="45">
        <f>'ТПК на 2023 08 '!C73</f>
        <v>53883.2</v>
      </c>
      <c r="D73" s="39">
        <v>32073.1</v>
      </c>
      <c r="E73" s="39">
        <v>7122</v>
      </c>
      <c r="F73" s="58">
        <v>560.4</v>
      </c>
      <c r="G73" s="39">
        <v>0</v>
      </c>
      <c r="H73" s="39">
        <v>1503.7</v>
      </c>
      <c r="I73" s="58">
        <v>1312</v>
      </c>
      <c r="J73" s="39">
        <v>0</v>
      </c>
      <c r="K73" s="58">
        <v>3715.5</v>
      </c>
      <c r="L73" s="39">
        <v>308.2</v>
      </c>
      <c r="M73" s="39">
        <v>0</v>
      </c>
      <c r="N73" s="58">
        <v>2600</v>
      </c>
      <c r="O73" s="39">
        <v>331.2</v>
      </c>
      <c r="P73" s="39">
        <v>1031.1</v>
      </c>
      <c r="Q73" s="58">
        <v>3326</v>
      </c>
    </row>
    <row r="74" spans="1:17" s="11" customFormat="1" ht="45.75" customHeight="1">
      <c r="A74" s="49" t="s">
        <v>60</v>
      </c>
      <c r="B74" s="45">
        <f>'ТПК на 2023 08 '!B74</f>
        <v>133569.2</v>
      </c>
      <c r="C74" s="45">
        <f>'ТПК на 2023 08 '!C74</f>
        <v>78113.3</v>
      </c>
      <c r="D74" s="39">
        <v>51036.7</v>
      </c>
      <c r="E74" s="39">
        <v>10956.4</v>
      </c>
      <c r="F74" s="58">
        <v>1379.6</v>
      </c>
      <c r="G74" s="39">
        <v>40</v>
      </c>
      <c r="H74" s="39">
        <v>2286.5</v>
      </c>
      <c r="I74" s="58">
        <v>1131.6</v>
      </c>
      <c r="J74" s="39">
        <v>16.8</v>
      </c>
      <c r="K74" s="58">
        <v>3581.3</v>
      </c>
      <c r="L74" s="39">
        <v>49.3</v>
      </c>
      <c r="M74" s="39">
        <v>0</v>
      </c>
      <c r="N74" s="58">
        <v>2466.4</v>
      </c>
      <c r="O74" s="39">
        <v>1262.6</v>
      </c>
      <c r="P74" s="39">
        <v>13.2</v>
      </c>
      <c r="Q74" s="58">
        <v>3892.9</v>
      </c>
    </row>
    <row r="75" spans="1:17" s="11" customFormat="1" ht="45" customHeight="1">
      <c r="A75" s="49" t="s">
        <v>61</v>
      </c>
      <c r="B75" s="45">
        <f>'ТПК на 2023 08 '!B75</f>
        <v>169483.5</v>
      </c>
      <c r="C75" s="45">
        <f>'ТПК на 2023 08 '!C75</f>
        <v>102131.3</v>
      </c>
      <c r="D75" s="39">
        <v>69166.2</v>
      </c>
      <c r="E75" s="39">
        <v>15314.1</v>
      </c>
      <c r="F75" s="58">
        <v>2576.8</v>
      </c>
      <c r="G75" s="39">
        <v>125.8</v>
      </c>
      <c r="H75" s="39">
        <v>1844</v>
      </c>
      <c r="I75" s="58">
        <v>3453.2</v>
      </c>
      <c r="J75" s="39">
        <v>0</v>
      </c>
      <c r="K75" s="58">
        <v>4793.7</v>
      </c>
      <c r="L75" s="39">
        <v>57.7</v>
      </c>
      <c r="M75" s="39">
        <v>0</v>
      </c>
      <c r="N75" s="58">
        <v>1065.2</v>
      </c>
      <c r="O75" s="39">
        <v>1343.6</v>
      </c>
      <c r="P75" s="39">
        <v>7</v>
      </c>
      <c r="Q75" s="58">
        <v>2384</v>
      </c>
    </row>
    <row r="76" spans="1:17" s="11" customFormat="1" ht="34.5" customHeight="1">
      <c r="A76" s="49" t="s">
        <v>62</v>
      </c>
      <c r="B76" s="45">
        <f>'ТПК на 2023 08 '!B76</f>
        <v>106422.8</v>
      </c>
      <c r="C76" s="45">
        <f>'ТПК на 2023 08 '!C76</f>
        <v>64653</v>
      </c>
      <c r="D76" s="39">
        <v>42354.5</v>
      </c>
      <c r="E76" s="39">
        <v>9424.7</v>
      </c>
      <c r="F76" s="58">
        <v>1226</v>
      </c>
      <c r="G76" s="39">
        <v>0</v>
      </c>
      <c r="H76" s="39">
        <v>621.2</v>
      </c>
      <c r="I76" s="58">
        <v>1108.9</v>
      </c>
      <c r="J76" s="39">
        <v>0</v>
      </c>
      <c r="K76" s="58">
        <v>2036.2</v>
      </c>
      <c r="L76" s="39">
        <v>70.3</v>
      </c>
      <c r="M76" s="39">
        <v>0</v>
      </c>
      <c r="N76" s="58">
        <v>3109.4</v>
      </c>
      <c r="O76" s="39">
        <v>235.5</v>
      </c>
      <c r="P76" s="39">
        <v>50.9</v>
      </c>
      <c r="Q76" s="58">
        <v>4415.4</v>
      </c>
    </row>
    <row r="77" spans="1:17" s="11" customFormat="1" ht="34.5" customHeight="1">
      <c r="A77" s="49" t="s">
        <v>63</v>
      </c>
      <c r="B77" s="45">
        <f>'ТПК на 2023 08 '!B77</f>
        <v>2391046.6</v>
      </c>
      <c r="C77" s="45">
        <f>'ТПК на 2023 08 '!C77</f>
        <v>1381023</v>
      </c>
      <c r="D77" s="39">
        <v>522954.1</v>
      </c>
      <c r="E77" s="39">
        <v>114370.3</v>
      </c>
      <c r="F77" s="58">
        <v>24194</v>
      </c>
      <c r="G77" s="39">
        <v>124.1</v>
      </c>
      <c r="H77" s="39">
        <v>35641.5</v>
      </c>
      <c r="I77" s="58">
        <v>22521.2</v>
      </c>
      <c r="J77" s="39">
        <v>179.3</v>
      </c>
      <c r="K77" s="58">
        <v>48659.4</v>
      </c>
      <c r="L77" s="39">
        <v>5255.7</v>
      </c>
      <c r="M77" s="39">
        <v>36.7</v>
      </c>
      <c r="N77" s="58">
        <v>331047.7</v>
      </c>
      <c r="O77" s="39">
        <v>60685.2</v>
      </c>
      <c r="P77" s="39">
        <v>1108.3</v>
      </c>
      <c r="Q77" s="58">
        <v>214245.5</v>
      </c>
    </row>
    <row r="78" spans="1:17" s="14" customFormat="1" ht="48.75" customHeight="1">
      <c r="A78" s="49" t="s">
        <v>64</v>
      </c>
      <c r="B78" s="45">
        <f>'ТПК на 2023 08 '!B78</f>
        <v>94842.8</v>
      </c>
      <c r="C78" s="45">
        <f>'ТПК на 2023 08 '!C78</f>
        <v>60203.9</v>
      </c>
      <c r="D78" s="39">
        <v>41492.5</v>
      </c>
      <c r="E78" s="39">
        <v>9626.2</v>
      </c>
      <c r="F78" s="58">
        <v>901.4</v>
      </c>
      <c r="G78" s="39">
        <v>30</v>
      </c>
      <c r="H78" s="39">
        <v>792.3</v>
      </c>
      <c r="I78" s="58">
        <v>2231.2</v>
      </c>
      <c r="J78" s="39">
        <v>0</v>
      </c>
      <c r="K78" s="58">
        <v>1148.4</v>
      </c>
      <c r="L78" s="39">
        <v>0</v>
      </c>
      <c r="M78" s="39">
        <v>0</v>
      </c>
      <c r="N78" s="58">
        <v>77.1</v>
      </c>
      <c r="O78" s="39">
        <v>293.3</v>
      </c>
      <c r="P78" s="39">
        <v>3156.7</v>
      </c>
      <c r="Q78" s="58">
        <v>454.8</v>
      </c>
    </row>
    <row r="79" spans="1:17" s="11" customFormat="1" ht="34.5" customHeight="1">
      <c r="A79" s="49" t="s">
        <v>65</v>
      </c>
      <c r="B79" s="45">
        <f>'ТПК на 2023 08 '!B79</f>
        <v>820879.5</v>
      </c>
      <c r="C79" s="45">
        <f>'ТПК на 2023 08 '!C79</f>
        <v>507404.3</v>
      </c>
      <c r="D79" s="39">
        <v>304645</v>
      </c>
      <c r="E79" s="39">
        <v>66807.3</v>
      </c>
      <c r="F79" s="58">
        <v>4041.3</v>
      </c>
      <c r="G79" s="39">
        <v>356.7</v>
      </c>
      <c r="H79" s="39">
        <v>11468.8</v>
      </c>
      <c r="I79" s="58">
        <v>8878.4</v>
      </c>
      <c r="J79" s="39">
        <v>330.8</v>
      </c>
      <c r="K79" s="58">
        <v>27427.5</v>
      </c>
      <c r="L79" s="39">
        <v>375.3</v>
      </c>
      <c r="M79" s="39">
        <v>0</v>
      </c>
      <c r="N79" s="58">
        <v>40587.4</v>
      </c>
      <c r="O79" s="39">
        <v>5943.3</v>
      </c>
      <c r="P79" s="39">
        <v>931.2</v>
      </c>
      <c r="Q79" s="58">
        <v>35611.3</v>
      </c>
    </row>
    <row r="80" spans="1:17" s="15" customFormat="1" ht="34.5" customHeight="1">
      <c r="A80" s="49" t="s">
        <v>66</v>
      </c>
      <c r="B80" s="45">
        <f>'ТПК на 2023 08 '!B80</f>
        <v>137130.4</v>
      </c>
      <c r="C80" s="45">
        <f>'ТПК на 2023 08 '!C80</f>
        <v>73828.5</v>
      </c>
      <c r="D80" s="39">
        <v>46593.1</v>
      </c>
      <c r="E80" s="39">
        <v>10220.7</v>
      </c>
      <c r="F80" s="58">
        <v>1412.6</v>
      </c>
      <c r="G80" s="39">
        <v>25.9</v>
      </c>
      <c r="H80" s="39">
        <v>1527.9</v>
      </c>
      <c r="I80" s="58">
        <v>4819.3</v>
      </c>
      <c r="J80" s="39">
        <v>23.8</v>
      </c>
      <c r="K80" s="58">
        <v>3534</v>
      </c>
      <c r="L80" s="39">
        <v>497</v>
      </c>
      <c r="M80" s="39">
        <v>0</v>
      </c>
      <c r="N80" s="58">
        <v>679</v>
      </c>
      <c r="O80" s="39">
        <v>2033.8</v>
      </c>
      <c r="P80" s="39">
        <v>6.7</v>
      </c>
      <c r="Q80" s="58">
        <v>2454.7</v>
      </c>
    </row>
    <row r="81" spans="1:17" s="15" customFormat="1" ht="34.5" customHeight="1">
      <c r="A81" s="50" t="s">
        <v>67</v>
      </c>
      <c r="B81" s="45">
        <f>'ТПК на 2023 08 '!B81</f>
        <v>367551.5</v>
      </c>
      <c r="C81" s="45">
        <f>'ТПК на 2023 08 '!C81</f>
        <v>168357</v>
      </c>
      <c r="D81" s="39">
        <v>52659.1</v>
      </c>
      <c r="E81" s="39">
        <v>11689.1</v>
      </c>
      <c r="F81" s="58">
        <v>2501.4</v>
      </c>
      <c r="G81" s="39">
        <v>2.5</v>
      </c>
      <c r="H81" s="39">
        <v>1860</v>
      </c>
      <c r="I81" s="58">
        <v>16093.4</v>
      </c>
      <c r="J81" s="39">
        <v>68.6</v>
      </c>
      <c r="K81" s="58">
        <v>3751.8</v>
      </c>
      <c r="L81" s="39">
        <v>382.3</v>
      </c>
      <c r="M81" s="39">
        <v>0</v>
      </c>
      <c r="N81" s="58">
        <v>59651.5</v>
      </c>
      <c r="O81" s="39">
        <v>2473.2</v>
      </c>
      <c r="P81" s="39">
        <v>32.7</v>
      </c>
      <c r="Q81" s="58">
        <v>17191.4</v>
      </c>
    </row>
    <row r="82" spans="1:17" s="15" customFormat="1" ht="34.5" customHeight="1">
      <c r="A82" s="50" t="s">
        <v>68</v>
      </c>
      <c r="B82" s="45">
        <f>'ТПК на 2023 08 '!B82</f>
        <v>216620.1</v>
      </c>
      <c r="C82" s="45">
        <f>'ТПК на 2023 08 '!C82</f>
        <v>136207.8</v>
      </c>
      <c r="D82" s="39">
        <v>83601.4</v>
      </c>
      <c r="E82" s="39">
        <v>18506.4</v>
      </c>
      <c r="F82" s="58">
        <v>4264.5</v>
      </c>
      <c r="G82" s="39">
        <v>268.8</v>
      </c>
      <c r="H82" s="39">
        <v>1545.5</v>
      </c>
      <c r="I82" s="58">
        <v>1882.7</v>
      </c>
      <c r="J82" s="39">
        <v>63.8</v>
      </c>
      <c r="K82" s="58">
        <v>6789.4</v>
      </c>
      <c r="L82" s="39">
        <v>17.5</v>
      </c>
      <c r="M82" s="39">
        <v>0</v>
      </c>
      <c r="N82" s="58">
        <v>7512.8</v>
      </c>
      <c r="O82" s="39">
        <v>1517.2</v>
      </c>
      <c r="P82" s="39">
        <v>223.3</v>
      </c>
      <c r="Q82" s="58">
        <v>10014.5</v>
      </c>
    </row>
    <row r="83" spans="1:17" s="18" customFormat="1" ht="15.75">
      <c r="A83" s="22"/>
      <c r="B83" s="19"/>
      <c r="C83" s="16"/>
      <c r="D83" s="36"/>
      <c r="E83" s="41"/>
      <c r="F83" s="26"/>
      <c r="G83" s="26"/>
      <c r="H83" s="26"/>
      <c r="I83" s="26"/>
      <c r="J83" s="26"/>
      <c r="K83" s="26"/>
      <c r="L83" s="51"/>
      <c r="M83" s="51"/>
      <c r="N83" s="51"/>
      <c r="O83" s="51"/>
      <c r="P83" s="24"/>
      <c r="Q83" s="24"/>
    </row>
    <row r="84" spans="1:17" s="20" customFormat="1" ht="15.75">
      <c r="A84" s="23"/>
      <c r="B84" s="28"/>
      <c r="C84" s="28"/>
      <c r="D84" s="34"/>
      <c r="E84" s="41"/>
      <c r="F84" s="26"/>
      <c r="G84" s="24"/>
      <c r="H84" s="26"/>
      <c r="I84" s="26"/>
      <c r="J84" s="26"/>
      <c r="K84" s="26"/>
      <c r="L84" s="26"/>
      <c r="M84" s="26"/>
      <c r="N84" s="26"/>
      <c r="O84" s="26"/>
      <c r="P84" s="24"/>
      <c r="Q84" s="24"/>
    </row>
    <row r="85" spans="1:17" s="21" customFormat="1" ht="15.75">
      <c r="A85" s="4"/>
      <c r="B85" s="19"/>
      <c r="C85" s="5"/>
      <c r="D85" s="35"/>
      <c r="E85" s="41"/>
      <c r="F85" s="26"/>
      <c r="G85" s="24"/>
      <c r="H85" s="26"/>
      <c r="I85" s="26"/>
      <c r="J85" s="26"/>
      <c r="K85" s="26"/>
      <c r="L85" s="26"/>
      <c r="M85" s="26"/>
      <c r="N85" s="26"/>
      <c r="O85" s="26"/>
      <c r="P85" s="24"/>
      <c r="Q85" s="24"/>
    </row>
    <row r="86" spans="1:17" ht="12.75" customHeight="1">
      <c r="A86" s="1"/>
      <c r="C86" s="47"/>
      <c r="E86" s="41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7"/>
      <c r="Q86" s="27"/>
    </row>
    <row r="87" spans="1:17" ht="15.75">
      <c r="A87" s="1"/>
      <c r="E87" s="4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ht="15.75">
      <c r="A88" s="1"/>
      <c r="B88" s="19"/>
      <c r="C88" s="19"/>
      <c r="E88" s="4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ht="15.75">
      <c r="A89" s="1"/>
      <c r="B89" s="19"/>
      <c r="C89" s="19"/>
      <c r="E89" s="41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ht="15.75">
      <c r="A90" s="1"/>
      <c r="B90" s="19"/>
      <c r="C90" s="19"/>
      <c r="E90" s="41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ht="15.75">
      <c r="A91" s="1"/>
      <c r="B91" s="19"/>
      <c r="C91" s="19"/>
      <c r="E91" s="41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ht="15.75">
      <c r="A92" s="1"/>
      <c r="B92" s="19"/>
      <c r="C92" s="19"/>
      <c r="E92" s="41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ht="15.75">
      <c r="A93" s="1"/>
      <c r="B93" s="19"/>
      <c r="C93" s="19"/>
      <c r="E93" s="41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ht="15.75">
      <c r="A94" s="1"/>
      <c r="B94" s="19"/>
      <c r="C94" s="19"/>
      <c r="E94" s="4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ht="15.75">
      <c r="A95" s="1"/>
      <c r="B95" s="19"/>
      <c r="C95" s="19"/>
      <c r="E95" s="4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ht="15.75">
      <c r="A96" s="1"/>
      <c r="B96" s="19"/>
      <c r="C96" s="19"/>
      <c r="E96" s="41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ht="15.75">
      <c r="A97" s="1"/>
      <c r="B97" s="19"/>
      <c r="C97" s="19"/>
      <c r="E97" s="41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ht="15.75">
      <c r="A98" s="1"/>
      <c r="B98" s="19"/>
      <c r="C98" s="19"/>
      <c r="E98" s="41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15.75">
      <c r="A99" s="1"/>
      <c r="B99" s="19"/>
      <c r="C99" s="19"/>
      <c r="E99" s="41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15.75">
      <c r="A100" s="1"/>
      <c r="B100" s="19"/>
      <c r="C100" s="19"/>
      <c r="E100" s="41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ht="15.75">
      <c r="A101" s="1"/>
      <c r="B101" s="19"/>
      <c r="C101" s="19"/>
      <c r="E101" s="4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t="15.75">
      <c r="A102" s="1"/>
      <c r="B102" s="19"/>
      <c r="C102" s="19"/>
      <c r="E102" s="4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ht="15.75">
      <c r="A103" s="1"/>
      <c r="B103" s="19"/>
      <c r="C103" s="19"/>
      <c r="E103" s="4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15.75">
      <c r="A104" s="1"/>
      <c r="B104" s="19"/>
      <c r="C104" s="19"/>
      <c r="E104" s="4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ht="15.75">
      <c r="A105" s="1"/>
      <c r="B105" s="19"/>
      <c r="C105" s="19"/>
      <c r="E105" s="4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15.75">
      <c r="A106" s="1"/>
      <c r="B106" s="19"/>
      <c r="C106" s="19"/>
      <c r="E106" s="41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ht="15.75">
      <c r="A107" s="1"/>
      <c r="B107" s="19"/>
      <c r="C107" s="19"/>
      <c r="E107" s="41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5.75">
      <c r="A108" s="1"/>
      <c r="B108" s="19"/>
      <c r="C108" s="19"/>
      <c r="E108" s="41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t="15.75">
      <c r="A109" s="1"/>
      <c r="B109" s="19"/>
      <c r="C109" s="19"/>
      <c r="E109" s="4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ht="15.75">
      <c r="A110" s="1"/>
      <c r="B110" s="19"/>
      <c r="C110" s="19"/>
      <c r="E110" s="4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ht="15.75">
      <c r="A111" s="1"/>
      <c r="E111" s="4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ht="15.75">
      <c r="A112" s="1"/>
      <c r="E112" s="4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ht="15.75">
      <c r="A113" s="1"/>
      <c r="E113" s="4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1:17" ht="15.75">
      <c r="A114" s="1"/>
      <c r="E114" s="41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ht="15.75">
      <c r="A115" s="1"/>
      <c r="E115" s="41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ht="15.75">
      <c r="A116" s="1"/>
      <c r="E116" s="41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ht="15.75">
      <c r="A117" s="1"/>
      <c r="E117" s="41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ht="15.75">
      <c r="A118" s="1"/>
      <c r="E118" s="41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ht="15.75">
      <c r="A119" s="1"/>
      <c r="E119" s="41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ht="15.75">
      <c r="A120" s="1"/>
      <c r="E120" s="41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ht="15.75">
      <c r="A121" s="1"/>
      <c r="E121" s="41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ht="15.75">
      <c r="A122" s="1"/>
      <c r="E122" s="41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ht="15.75">
      <c r="A123" s="1"/>
      <c r="E123" s="41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ht="15.75">
      <c r="A124" s="1"/>
      <c r="E124" s="41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15.75">
      <c r="A125" s="1"/>
      <c r="E125" s="41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ht="15.75">
      <c r="A126" s="1"/>
      <c r="E126" s="41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17" ht="15.75">
      <c r="A127" s="1"/>
      <c r="E127" s="41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ht="15.75">
      <c r="A128" s="1"/>
      <c r="E128" s="41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ht="15.75">
      <c r="A129" s="1"/>
      <c r="E129" s="41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1:17" ht="15.75">
      <c r="A130" s="1"/>
      <c r="E130" s="41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ht="15.75">
      <c r="A131" s="1"/>
      <c r="E131" s="41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ht="15.75">
      <c r="A132" s="1"/>
      <c r="E132" s="41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ht="15.75">
      <c r="A133" s="1"/>
      <c r="E133" s="41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ht="15.75">
      <c r="A134" s="1"/>
      <c r="E134" s="41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 ht="15.75">
      <c r="A135" s="1"/>
      <c r="E135" s="41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ht="15.75">
      <c r="A136" s="1"/>
      <c r="E136" s="41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ht="15.75">
      <c r="A137" s="1"/>
      <c r="E137" s="41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ht="15.75">
      <c r="A138" s="1"/>
      <c r="E138" s="41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5.75">
      <c r="A139" s="1"/>
      <c r="E139" s="41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ht="15.75">
      <c r="A140" s="1"/>
      <c r="E140" s="41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ht="15.75">
      <c r="A141" s="1"/>
      <c r="E141" s="41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ht="15.75">
      <c r="A142" s="1"/>
      <c r="E142" s="41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ht="15.75">
      <c r="A143" s="1"/>
      <c r="E143" s="41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ht="15.75">
      <c r="A144" s="1"/>
      <c r="E144" s="41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1:17" ht="15.75">
      <c r="A145" s="1"/>
      <c r="E145" s="41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1:17" ht="15.75">
      <c r="A146" s="1"/>
      <c r="E146" s="41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1:17" ht="15.75">
      <c r="A147" s="1"/>
      <c r="E147" s="41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5:17" ht="15.75">
      <c r="E148" s="41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5:17" ht="15.75">
      <c r="E149" s="41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5:17" ht="15.75">
      <c r="E150" s="41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5:17" ht="15.75">
      <c r="E151" s="41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5:17" ht="15.75">
      <c r="E152" s="41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5:17" ht="15.75">
      <c r="E153" s="41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5:17" ht="15.75">
      <c r="E154" s="41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5:17" ht="15.75">
      <c r="E155" s="41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5:17" ht="15.75">
      <c r="E156" s="41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5:17" ht="15.75">
      <c r="E157" s="41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5:17" ht="15.75">
      <c r="E158" s="41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5:17" ht="15.75">
      <c r="E159" s="41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5:17" ht="15.75">
      <c r="E160" s="41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5:17" ht="15.75">
      <c r="E161" s="41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5:17" ht="15.75">
      <c r="E162" s="41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5:17" ht="15.75">
      <c r="E163" s="41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5:17" ht="15.75">
      <c r="E164" s="41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5:17" ht="15.75">
      <c r="E165" s="41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5:17" ht="15.75">
      <c r="E166" s="41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5:17" ht="15.75">
      <c r="E167" s="41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5:17" ht="15.75">
      <c r="E168" s="41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5:17" ht="15.75">
      <c r="E169" s="41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5:17" ht="15.75">
      <c r="E170" s="41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5:17" ht="15.75">
      <c r="E171" s="41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5:17" ht="15.75">
      <c r="E172" s="41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5:17" ht="15.75">
      <c r="E173" s="41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5:17" ht="15.75">
      <c r="E174" s="41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5:17" ht="15.75">
      <c r="E175" s="41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5:17" ht="15.75">
      <c r="E176" s="41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5:17" ht="15.75">
      <c r="E177" s="41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5:17" ht="15.75">
      <c r="E178" s="41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5:17" ht="15.75">
      <c r="E179" s="41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5:17" ht="15.75">
      <c r="E180" s="41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5:17" ht="15.75">
      <c r="E181" s="41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5:17" ht="15.75">
      <c r="E182" s="41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5:17" ht="15.75">
      <c r="E183" s="41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5:17" ht="15.75">
      <c r="E184" s="41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5:17" ht="15.75">
      <c r="E185" s="41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5:17" ht="15.75">
      <c r="E186" s="41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5:17" ht="15.75">
      <c r="E187" s="41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5:17" ht="15.75">
      <c r="E188" s="41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5:17" ht="15.75">
      <c r="E189" s="41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5:17" ht="15.75">
      <c r="E190" s="41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5:17" ht="15.75">
      <c r="E191" s="41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5:17" ht="15.75">
      <c r="E192" s="41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5:17" ht="15.75">
      <c r="E193" s="41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5:17" ht="15.75">
      <c r="E194" s="41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5:17" ht="15.75">
      <c r="E195" s="41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5:17" ht="15.75">
      <c r="E196" s="41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5:17" ht="15.75">
      <c r="E197" s="41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5:17" ht="15.75">
      <c r="E198" s="41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5:17" ht="15.75">
      <c r="E199" s="41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5:17" ht="15.75">
      <c r="E200" s="41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5:17" ht="15.75">
      <c r="E201" s="41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5:17" ht="15.75">
      <c r="E202" s="41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5:17" ht="15.75">
      <c r="E203" s="41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5:17" ht="15.75">
      <c r="E204" s="41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5:17" ht="15.75">
      <c r="E205" s="41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5:17" ht="15.75">
      <c r="E206" s="41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5:17" ht="15.75">
      <c r="E207" s="41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5:17" ht="15.75">
      <c r="E208" s="41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5:17" ht="15.75">
      <c r="E209" s="41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5:17" ht="15.75">
      <c r="E210" s="41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5:17" ht="15.75">
      <c r="E211" s="41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5:17" ht="15.75">
      <c r="E212" s="41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5:17" ht="15.75">
      <c r="E213" s="41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5:17" ht="15.75">
      <c r="E214" s="41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5:17" ht="15.75">
      <c r="E215" s="41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5:17" ht="15.75">
      <c r="E216" s="41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5:17" ht="15.75">
      <c r="E217" s="41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5:17" ht="15.75">
      <c r="E218" s="41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5:17" ht="15.75">
      <c r="E219" s="41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5:17" ht="15.75">
      <c r="E220" s="41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5:17" ht="15.75">
      <c r="E221" s="41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5:17" ht="15.75">
      <c r="E222" s="41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5:17" ht="15.75">
      <c r="E223" s="41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5:17" ht="15.75">
      <c r="E224" s="41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5:17" ht="15.75">
      <c r="E225" s="41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5:17" ht="15.75">
      <c r="E226" s="41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5:17" ht="15.75">
      <c r="E227" s="41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5:17" ht="15.75">
      <c r="E228" s="41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5:17" ht="15.75">
      <c r="E229" s="41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5:17" ht="15.75">
      <c r="E230" s="41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5:17" ht="15.75">
      <c r="E231" s="41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5:17" ht="15.75">
      <c r="E232" s="41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5:17" ht="15.75">
      <c r="E233" s="41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5:17" ht="15.75">
      <c r="E234" s="41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5:17" ht="15.75">
      <c r="E235" s="41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5:17" ht="15.75">
      <c r="E236" s="41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5:17" ht="15.75">
      <c r="E237" s="41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5:17" ht="15.75">
      <c r="E238" s="41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5:17" ht="15.75">
      <c r="E239" s="41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5:17" ht="15.75">
      <c r="E240" s="41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5:17" ht="15.75">
      <c r="E241" s="41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5:17" ht="15.75">
      <c r="E242" s="41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5:17" ht="15.75">
      <c r="E243" s="41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5:17" ht="15.75">
      <c r="E244" s="41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5:17" ht="15.75">
      <c r="E245" s="41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5:17" ht="15.75">
      <c r="E246" s="41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5:17" ht="15.75">
      <c r="E247" s="41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5:17" ht="15.75">
      <c r="E248" s="41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5:17" ht="15.75">
      <c r="E249" s="41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5:17" ht="15.75">
      <c r="E250" s="41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</row>
    <row r="251" spans="5:17" ht="15.75">
      <c r="E251" s="41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5:17" ht="15.75">
      <c r="E252" s="41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5:17" ht="15.75">
      <c r="E253" s="41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5:17" ht="15.75">
      <c r="E254" s="41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5:17" ht="15.75">
      <c r="E255" s="41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5:17" ht="15.75">
      <c r="E256" s="41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5:17" ht="15.75">
      <c r="E257" s="41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5:17" ht="15.75">
      <c r="E258" s="41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5:17" ht="15.75">
      <c r="E259" s="41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5:17" ht="15.75">
      <c r="E260" s="41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5:17" ht="15.75">
      <c r="E261" s="41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5:17" ht="15.75">
      <c r="E262" s="41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5:17" ht="15.75">
      <c r="E263" s="41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5:17" ht="15.75">
      <c r="E264" s="41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5:17" ht="15.75">
      <c r="E265" s="41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5:17" ht="15.75">
      <c r="E266" s="41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5:17" ht="15.75">
      <c r="E267" s="41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5:17" ht="15.75">
      <c r="E268" s="41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</row>
    <row r="269" spans="5:17" ht="15.75">
      <c r="E269" s="41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5:17" ht="15.75">
      <c r="E270" s="41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5:17" ht="15.75">
      <c r="E271" s="41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5:17" ht="15.75">
      <c r="E272" s="41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5:17" ht="15.75">
      <c r="E273" s="41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5:17" ht="15.75">
      <c r="E274" s="41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5:17" ht="15.75">
      <c r="E275" s="41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5:17" ht="15.75">
      <c r="E276" s="41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5:17" ht="15.75">
      <c r="E277" s="41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5:17" ht="15.75">
      <c r="E278" s="41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5:17" ht="15.75">
      <c r="E279" s="41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</row>
    <row r="280" spans="5:17" ht="15.75">
      <c r="E280" s="41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5:17" ht="15.75">
      <c r="E281" s="41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</row>
    <row r="282" spans="5:17" ht="15.75">
      <c r="E282" s="41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</row>
    <row r="283" spans="5:17" ht="15.75">
      <c r="E283" s="41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5:17" ht="15.75">
      <c r="E284" s="41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5:17" ht="15.75">
      <c r="E285" s="41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</row>
    <row r="286" spans="5:17" ht="15.75">
      <c r="E286" s="41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</row>
    <row r="287" spans="5:17" ht="15.75">
      <c r="E287" s="41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</row>
    <row r="288" spans="5:17" ht="15.75">
      <c r="E288" s="41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5:17" ht="15.75">
      <c r="E289" s="41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5:17" ht="15.75">
      <c r="E290" s="41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5:17" ht="15.75">
      <c r="E291" s="41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5:17" ht="15.75">
      <c r="E292" s="41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</row>
    <row r="293" spans="5:17" ht="15.75">
      <c r="E293" s="41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</row>
    <row r="294" spans="5:17" ht="15.75">
      <c r="E294" s="41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5:17" ht="15.75">
      <c r="E295" s="41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5:17" ht="15.75">
      <c r="E296" s="41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</row>
    <row r="297" spans="5:17" ht="15.75">
      <c r="E297" s="41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</row>
    <row r="298" spans="5:17" ht="15.75">
      <c r="E298" s="41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5:17" ht="15.75">
      <c r="E299" s="41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</row>
    <row r="300" spans="5:17" ht="15.75">
      <c r="E300" s="41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</row>
    <row r="301" spans="5:17" ht="15.75">
      <c r="E301" s="41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</row>
    <row r="302" spans="5:17" ht="15.75">
      <c r="E302" s="41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</row>
    <row r="303" spans="5:17" ht="15.75">
      <c r="E303" s="41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5:17" ht="15.75">
      <c r="E304" s="41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</row>
    <row r="305" spans="5:17" ht="15.75">
      <c r="E305" s="41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</row>
    <row r="306" spans="5:17" ht="15.75">
      <c r="E306" s="41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5:17" ht="15.75">
      <c r="E307" s="41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5:17" ht="15.75">
      <c r="E308" s="41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5:17" ht="15.75">
      <c r="E309" s="41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5:17" ht="15.75">
      <c r="E310" s="41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</row>
    <row r="311" spans="5:17" ht="15.75">
      <c r="E311" s="41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5:17" ht="15.75">
      <c r="E312" s="41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5:17" ht="15.75">
      <c r="E313" s="41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5:17" ht="15.75">
      <c r="E314" s="41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5:17" ht="15.75">
      <c r="E315" s="41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5:17" ht="15.75">
      <c r="E316" s="41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5:17" ht="15.75">
      <c r="E317" s="41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5:17" ht="15.75">
      <c r="E318" s="41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5:17" ht="15.75">
      <c r="E319" s="41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5:17" ht="15.75">
      <c r="E320" s="41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5:17" ht="15.75">
      <c r="E321" s="41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5:17" ht="15.75">
      <c r="E322" s="41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5:17" ht="15.75">
      <c r="E323" s="41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5:17" ht="15.75">
      <c r="E324" s="41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5:17" ht="15.75">
      <c r="E325" s="41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5:17" ht="15.75">
      <c r="E326" s="41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5:17" ht="15.75">
      <c r="E327" s="41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5:17" ht="15.75">
      <c r="E328" s="41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5:17" ht="15.75">
      <c r="E329" s="41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5:17" ht="15.75">
      <c r="E330" s="41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5:17" ht="15.75">
      <c r="E331" s="41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5:17" ht="15.75">
      <c r="E332" s="41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5:17" ht="15.75">
      <c r="E333" s="41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5:17" ht="15.75">
      <c r="E334" s="41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5:17" ht="15.75">
      <c r="E335" s="41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5:17" ht="15.75">
      <c r="E336" s="41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5:17" ht="15.75">
      <c r="E337" s="41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5:17" ht="15.75">
      <c r="E338" s="41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5:17" ht="15.75">
      <c r="E339" s="41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5:17" ht="15.75">
      <c r="E340" s="41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5:17" ht="15.75">
      <c r="E341" s="41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5:17" ht="15.75">
      <c r="E342" s="41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5:17" ht="15.75">
      <c r="E343" s="41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5:17" ht="15.75">
      <c r="E344" s="41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5:17" ht="15.75">
      <c r="E345" s="41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5:17" ht="15.75">
      <c r="E346" s="41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5:17" ht="15.75">
      <c r="E347" s="41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5:17" ht="15.75">
      <c r="E348" s="41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5:17" ht="15.75">
      <c r="E349" s="41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5:17" ht="15.75">
      <c r="E350" s="41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5:17" ht="15.75">
      <c r="E351" s="41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5:17" ht="15.75">
      <c r="E352" s="41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5:17" ht="15.75">
      <c r="E353" s="41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5:17" ht="15.75">
      <c r="E354" s="41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5:17" ht="15.75">
      <c r="E355" s="41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5:17" ht="15.75">
      <c r="E356" s="41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5:17" ht="15.75">
      <c r="E357" s="41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5:17" ht="15.75">
      <c r="E358" s="41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5:17" ht="15.75">
      <c r="E359" s="41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5:17" ht="15.75">
      <c r="E360" s="41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5:17" ht="15.75">
      <c r="E361" s="41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5:17" ht="15.75">
      <c r="E362" s="41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5:17" ht="15.75">
      <c r="E363" s="41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5:17" ht="15.75">
      <c r="E364" s="41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5:17" ht="15.75">
      <c r="E365" s="41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5:17" ht="15.75">
      <c r="E366" s="41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5:17" ht="15.75">
      <c r="E367" s="41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5:17" ht="15.75">
      <c r="E368" s="41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5:17" ht="15.75">
      <c r="E369" s="41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5:17" ht="15.75">
      <c r="E370" s="41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5:17" ht="15.75">
      <c r="E371" s="41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5:17" ht="15.75">
      <c r="E372" s="41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5:17" ht="15.75">
      <c r="E373" s="41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5:17" ht="15.75">
      <c r="E374" s="41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5:17" ht="15.75">
      <c r="E375" s="41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5:17" ht="15.75">
      <c r="E376" s="41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5:17" ht="15.75">
      <c r="E377" s="41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5:17" ht="15.75">
      <c r="E378" s="41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5:17" ht="15.75">
      <c r="E379" s="41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5:17" ht="15.75">
      <c r="E380" s="41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5:17" ht="15.75">
      <c r="E381" s="41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5:17" ht="15.75">
      <c r="E382" s="41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5:17" ht="15.75">
      <c r="E383" s="41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5:17" ht="15.75">
      <c r="E384" s="41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5:17" ht="15.75">
      <c r="E385" s="41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5:17" ht="15.75">
      <c r="E386" s="41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5:17" ht="15.75">
      <c r="E387" s="41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5:17" ht="15.75">
      <c r="E388" s="41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5:17" ht="15.75">
      <c r="E389" s="41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5:17" ht="15.75">
      <c r="E390" s="41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5:17" ht="15.75">
      <c r="E391" s="41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5:17" ht="15.75">
      <c r="E392" s="41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5:17" ht="15.75">
      <c r="E393" s="41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5:17" ht="15.75">
      <c r="E394" s="41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5:17" ht="15.75">
      <c r="E395" s="41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</row>
    <row r="396" spans="5:17" ht="15.75">
      <c r="E396" s="41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</row>
    <row r="397" spans="5:17" ht="15.75">
      <c r="E397" s="41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</row>
    <row r="398" spans="5:17" ht="15.75">
      <c r="E398" s="41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5:17" ht="15.75">
      <c r="E399" s="41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</row>
    <row r="400" spans="5:17" ht="15.75">
      <c r="E400" s="41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</row>
    <row r="401" spans="5:17" ht="15.75">
      <c r="E401" s="41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</row>
    <row r="402" spans="5:17" ht="15.75">
      <c r="E402" s="41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</row>
    <row r="403" spans="5:17" ht="15.75">
      <c r="E403" s="41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</row>
    <row r="404" spans="5:17" ht="15.75">
      <c r="E404" s="41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5:17" ht="15.75">
      <c r="E405" s="41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</row>
    <row r="406" spans="5:17" ht="15.75">
      <c r="E406" s="41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</row>
    <row r="407" spans="5:17" ht="15.75">
      <c r="E407" s="41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5:17" ht="15.75">
      <c r="E408" s="41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</row>
    <row r="409" spans="5:17" ht="15.75">
      <c r="E409" s="41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5:17" ht="15.75">
      <c r="E410" s="41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5:17" ht="15.75">
      <c r="E411" s="41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5:17" ht="15.75">
      <c r="E412" s="41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5:17" ht="15.75">
      <c r="E413" s="41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5:17" ht="15.75">
      <c r="E414" s="41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5:17" ht="15.75">
      <c r="E415" s="41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5:17" ht="15.75">
      <c r="E416" s="41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5:17" ht="15.75">
      <c r="E417" s="41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5:17" ht="15.75">
      <c r="E418" s="41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5:17" ht="15.75">
      <c r="E419" s="41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5:17" ht="15.75">
      <c r="E420" s="41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5:17" ht="15.75">
      <c r="E421" s="41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5:17" ht="15.75">
      <c r="E422" s="41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5:17" ht="15.75">
      <c r="E423" s="41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5:17" ht="15.75">
      <c r="E424" s="41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5:17" ht="15.75">
      <c r="E425" s="41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5:17" ht="15.75">
      <c r="E426" s="41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5:17" ht="15.75">
      <c r="E427" s="41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5:17" ht="15.75">
      <c r="E428" s="41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5:17" ht="15.75">
      <c r="E429" s="41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5:17" ht="15.75">
      <c r="E430" s="41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5:17" ht="15.75">
      <c r="E431" s="41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5:17" ht="15.75">
      <c r="E432" s="41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5:17" ht="15.75">
      <c r="E433" s="41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5:17" ht="15.75">
      <c r="E434" s="41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5:17" ht="15.75">
      <c r="E435" s="41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5:17" ht="15.75">
      <c r="E436" s="41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5:17" ht="15.75">
      <c r="E437" s="41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5:17" ht="15.75">
      <c r="E438" s="41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5:17" ht="15.75">
      <c r="E439" s="41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5:17" ht="15.75">
      <c r="E440" s="41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5:17" ht="15.75">
      <c r="E441" s="41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5:17" ht="15.75">
      <c r="E442" s="41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5:17" ht="15.75">
      <c r="E443" s="41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5:17" ht="15.75">
      <c r="E444" s="41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5:17" ht="15.75">
      <c r="E445" s="41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5:17" ht="15.75">
      <c r="E446" s="41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5:17" ht="15.75">
      <c r="E447" s="41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5:17" ht="15.75">
      <c r="E448" s="41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</row>
    <row r="449" spans="5:17" ht="15.75">
      <c r="E449" s="41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</row>
    <row r="450" spans="5:17" ht="15.75">
      <c r="E450" s="41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5:17" ht="15.75">
      <c r="E451" s="41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</row>
    <row r="452" spans="5:17" ht="15.75">
      <c r="E452" s="41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</row>
    <row r="453" spans="5:17" ht="15.75">
      <c r="E453" s="41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</row>
    <row r="454" spans="5:17" ht="15.75">
      <c r="E454" s="41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</row>
    <row r="455" spans="5:17" ht="15.75">
      <c r="E455" s="41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</row>
    <row r="456" spans="5:17" ht="15.75">
      <c r="E456" s="41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</row>
    <row r="457" spans="5:17" ht="15.75">
      <c r="E457" s="41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</row>
    <row r="458" spans="5:17" ht="15.75">
      <c r="E458" s="41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</row>
    <row r="459" spans="5:17" ht="15.75">
      <c r="E459" s="41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</row>
    <row r="460" spans="5:17" ht="15.75">
      <c r="E460" s="41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</row>
    <row r="461" spans="5:17" ht="15.75">
      <c r="E461" s="41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</row>
    <row r="462" spans="5:17" ht="15.75">
      <c r="E462" s="41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</row>
    <row r="463" spans="5:17" ht="15.75">
      <c r="E463" s="41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</row>
    <row r="464" spans="5:17" ht="15.75">
      <c r="E464" s="41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</row>
    <row r="465" spans="5:17" ht="15.75">
      <c r="E465" s="41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</row>
    <row r="466" spans="5:17" ht="15.75">
      <c r="E466" s="41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</row>
    <row r="467" spans="5:17" ht="15.75">
      <c r="E467" s="41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</row>
    <row r="468" spans="5:17" ht="15.75">
      <c r="E468" s="41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</row>
    <row r="469" spans="5:17" ht="15.75">
      <c r="E469" s="41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</row>
    <row r="470" spans="5:17" ht="15.75">
      <c r="E470" s="41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</row>
    <row r="471" spans="5:17" ht="15.75">
      <c r="E471" s="41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</row>
    <row r="472" spans="5:17" ht="15.75">
      <c r="E472" s="41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</row>
    <row r="473" spans="5:17" ht="15.75">
      <c r="E473" s="41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</row>
    <row r="474" spans="5:17" ht="15.75">
      <c r="E474" s="41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</row>
    <row r="475" spans="5:17" ht="15.75">
      <c r="E475" s="41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</row>
    <row r="476" spans="5:17" ht="15.75">
      <c r="E476" s="41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</row>
    <row r="477" spans="5:17" ht="15.75">
      <c r="E477" s="41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</row>
    <row r="478" spans="5:17" ht="15.75">
      <c r="E478" s="41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</row>
    <row r="479" spans="5:17" ht="15.75">
      <c r="E479" s="41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</row>
    <row r="480" spans="5:17" ht="15.75">
      <c r="E480" s="41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</row>
    <row r="481" spans="5:17" ht="15.75">
      <c r="E481" s="41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</row>
    <row r="482" spans="5:17" ht="15.75">
      <c r="E482" s="41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</row>
    <row r="483" spans="5:17" ht="15.75">
      <c r="E483" s="41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</row>
    <row r="484" spans="5:17" ht="15.75">
      <c r="E484" s="41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</row>
    <row r="485" spans="5:17" ht="15.75">
      <c r="E485" s="41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</row>
    <row r="486" spans="5:17" ht="15.75">
      <c r="E486" s="41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</row>
    <row r="487" spans="5:17" ht="15.75">
      <c r="E487" s="41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</row>
    <row r="488" spans="5:17" ht="15.75">
      <c r="E488" s="41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</row>
    <row r="489" spans="5:17" ht="15.75">
      <c r="E489" s="41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</row>
    <row r="490" spans="5:17" ht="15.75">
      <c r="E490" s="41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</row>
    <row r="491" spans="5:17" ht="15.75">
      <c r="E491" s="41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</row>
    <row r="492" spans="5:17" ht="15.75">
      <c r="E492" s="41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</row>
    <row r="493" spans="5:17" ht="15.75">
      <c r="E493" s="41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</row>
    <row r="494" spans="5:17" ht="15.75">
      <c r="E494" s="41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</row>
    <row r="495" spans="5:17" ht="15.75">
      <c r="E495" s="41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</row>
    <row r="496" spans="5:17" ht="15.75">
      <c r="E496" s="41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</row>
    <row r="497" spans="5:17" ht="15.75">
      <c r="E497" s="41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</row>
    <row r="498" spans="5:17" ht="15.75">
      <c r="E498" s="41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</row>
    <row r="499" spans="5:17" ht="15.75">
      <c r="E499" s="41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</row>
    <row r="500" spans="5:17" ht="15.75">
      <c r="E500" s="41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</row>
    <row r="501" spans="5:17" ht="15.75">
      <c r="E501" s="41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</row>
    <row r="502" spans="5:17" ht="15.75">
      <c r="E502" s="41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</row>
    <row r="503" spans="5:17" ht="15.75">
      <c r="E503" s="41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</row>
  </sheetData>
  <sheetProtection/>
  <mergeCells count="22">
    <mergeCell ref="F6:F7"/>
    <mergeCell ref="G6:G7"/>
    <mergeCell ref="B1:Q1"/>
    <mergeCell ref="B2:Q2"/>
    <mergeCell ref="J6:J7"/>
    <mergeCell ref="M6:M7"/>
    <mergeCell ref="D6:D7"/>
    <mergeCell ref="L6:L7"/>
    <mergeCell ref="H6:H7"/>
    <mergeCell ref="I6:I7"/>
    <mergeCell ref="N6:N7"/>
    <mergeCell ref="O6:O7"/>
    <mergeCell ref="A3:A4"/>
    <mergeCell ref="B3:Q3"/>
    <mergeCell ref="A5:A7"/>
    <mergeCell ref="B5:B7"/>
    <mergeCell ref="C5:C7"/>
    <mergeCell ref="D5:Q5"/>
    <mergeCell ref="E6:E7"/>
    <mergeCell ref="K6:K7"/>
    <mergeCell ref="P6:P7"/>
    <mergeCell ref="Q6:Q7"/>
  </mergeCells>
  <printOptions/>
  <pageMargins left="0.2" right="0.2" top="0.21" bottom="0.21" header="0.23" footer="0.17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Kovtan</dc:creator>
  <cp:keywords/>
  <dc:description/>
  <cp:lastModifiedBy>Балога  Мар'яна Іванівна</cp:lastModifiedBy>
  <cp:lastPrinted>2023-09-19T06:55:13Z</cp:lastPrinted>
  <dcterms:created xsi:type="dcterms:W3CDTF">2009-03-04T08:54:03Z</dcterms:created>
  <dcterms:modified xsi:type="dcterms:W3CDTF">2023-09-19T13:03:40Z</dcterms:modified>
  <cp:category/>
  <cp:version/>
  <cp:contentType/>
  <cp:contentStatus/>
</cp:coreProperties>
</file>